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ZAVERKY_2024\OSTATNI\"/>
    </mc:Choice>
  </mc:AlternateContent>
  <xr:revisionPtr revIDLastSave="0" documentId="13_ncr:1_{A7B67717-14C9-4E6F-931C-4CD3DCD8FEF4}" xr6:coauthVersionLast="36" xr6:coauthVersionMax="36" xr10:uidLastSave="{00000000-0000-0000-0000-000000000000}"/>
  <bookViews>
    <workbookView xWindow="0" yWindow="0" windowWidth="28800" windowHeight="12435" activeTab="3" xr2:uid="{00000000-000D-0000-FFFF-FFFF00000000}"/>
  </bookViews>
  <sheets>
    <sheet name="1 přehled záv.ukazatelů" sheetId="1" r:id="rId1"/>
    <sheet name="2 DČ" sheetId="4" r:id="rId2"/>
    <sheet name="3 opravy a údržba" sheetId="5" r:id="rId3"/>
    <sheet name="4 fondy a BÚ" sheetId="6" r:id="rId4"/>
    <sheet name="5 pohledávky" sheetId="9" r:id="rId5"/>
    <sheet name="6 závazky" sheetId="10" r:id="rId6"/>
    <sheet name="7 HV" sheetId="11" r:id="rId7"/>
    <sheet name="8 kontroly" sheetId="14" r:id="rId8"/>
    <sheet name="DATA" sheetId="15" state="veryHidden" r:id="rId9"/>
  </sheets>
  <definedNames>
    <definedName name="_xlnm.Print_Area" localSheetId="0">'1 přehled záv.ukazatelů'!$A$1:$D$37</definedName>
    <definedName name="_xlnm.Print_Area" localSheetId="1">'2 DČ'!$A$1:$D$34</definedName>
    <definedName name="_xlnm.Print_Area" localSheetId="2">'3 opravy a údržba'!$A$1:$G$52</definedName>
    <definedName name="_xlnm.Print_Area" localSheetId="3">'4 fondy a BÚ'!$A$1:$E$48</definedName>
    <definedName name="_xlnm.Print_Area" localSheetId="4">'5 pohledávky'!$A$1:$M$63</definedName>
    <definedName name="_xlnm.Print_Area" localSheetId="5">'6 závazky'!$A$1:$H$50</definedName>
    <definedName name="_xlnm.Print_Area" localSheetId="6">'7 HV'!$A$1:$D$44</definedName>
    <definedName name="_xlnm.Print_Area" localSheetId="7">'8 kontroly'!$A$1:$H$60</definedName>
  </definedNames>
  <calcPr calcId="191029"/>
</workbook>
</file>

<file path=xl/calcChain.xml><?xml version="1.0" encoding="utf-8"?>
<calcChain xmlns="http://schemas.openxmlformats.org/spreadsheetml/2006/main">
  <c r="B3" i="14" l="1"/>
  <c r="A6" i="14" s="1"/>
  <c r="B3" i="11"/>
  <c r="A6" i="11" s="1"/>
  <c r="B3" i="10"/>
  <c r="A6" i="10" s="1"/>
  <c r="B3" i="9"/>
  <c r="A6" i="9" s="1"/>
  <c r="B3" i="6"/>
  <c r="A6" i="6" s="1"/>
  <c r="B3" i="5"/>
  <c r="A6" i="5" s="1"/>
  <c r="B3" i="4"/>
  <c r="A6" i="4" s="1"/>
  <c r="A6" i="1"/>
  <c r="E10" i="6" l="1"/>
  <c r="E11" i="6"/>
  <c r="E12" i="6"/>
  <c r="E13" i="6"/>
  <c r="E14" i="6"/>
  <c r="E9" i="6"/>
  <c r="C10" i="1" l="1"/>
  <c r="C17" i="1" s="1"/>
  <c r="D10" i="1"/>
  <c r="D17" i="1" s="1"/>
  <c r="B10" i="1"/>
  <c r="B17" i="1" s="1"/>
  <c r="C35" i="11" l="1"/>
  <c r="B35" i="11"/>
  <c r="D34" i="11"/>
  <c r="D33" i="11"/>
  <c r="D32" i="11"/>
  <c r="D31" i="11"/>
  <c r="D30" i="11"/>
  <c r="B15" i="11"/>
  <c r="B12" i="11"/>
  <c r="E41" i="10"/>
  <c r="C41" i="10"/>
  <c r="B41" i="10"/>
  <c r="G33" i="10"/>
  <c r="G42" i="10" s="1"/>
  <c r="E33" i="10"/>
  <c r="E42" i="10" s="1"/>
  <c r="C33" i="10"/>
  <c r="C42" i="10" s="1"/>
  <c r="B33" i="10"/>
  <c r="B42" i="10" s="1"/>
  <c r="I54" i="9"/>
  <c r="H54" i="9"/>
  <c r="C54" i="9"/>
  <c r="B54" i="9"/>
  <c r="L35" i="9"/>
  <c r="J35" i="9"/>
  <c r="H35" i="9"/>
  <c r="F35" i="9"/>
  <c r="E35" i="9"/>
  <c r="C35" i="9"/>
  <c r="B35" i="9"/>
  <c r="L27" i="9"/>
  <c r="J27" i="9"/>
  <c r="H27" i="9"/>
  <c r="F27" i="9"/>
  <c r="E27" i="9"/>
  <c r="D27" i="9"/>
  <c r="D36" i="9" s="1"/>
  <c r="C27" i="9"/>
  <c r="C36" i="9" s="1"/>
  <c r="B27" i="9"/>
  <c r="B36" i="9" s="1"/>
  <c r="B37" i="6"/>
  <c r="B23" i="6"/>
  <c r="H36" i="9" l="1"/>
  <c r="J36" i="9"/>
  <c r="D35" i="11"/>
  <c r="B39" i="6"/>
  <c r="E36" i="9"/>
  <c r="L36" i="9"/>
  <c r="F36" i="9"/>
  <c r="G41" i="5"/>
  <c r="G40" i="5"/>
  <c r="G39" i="5" s="1"/>
  <c r="G38" i="5"/>
  <c r="G37" i="5"/>
  <c r="G36" i="5"/>
  <c r="G35" i="5" s="1"/>
  <c r="G34" i="5"/>
  <c r="G33" i="5"/>
  <c r="G32" i="5"/>
  <c r="G30" i="5"/>
  <c r="G29" i="5"/>
  <c r="G28" i="5"/>
  <c r="G27" i="5"/>
  <c r="G26" i="5"/>
  <c r="G25" i="5"/>
  <c r="G23" i="5"/>
  <c r="G22" i="5"/>
  <c r="G21" i="5"/>
  <c r="G20" i="5"/>
  <c r="G19" i="5"/>
  <c r="G18" i="5"/>
  <c r="G16" i="5"/>
  <c r="G15" i="5"/>
  <c r="G14" i="5"/>
  <c r="G13" i="5"/>
  <c r="G12" i="5"/>
  <c r="G11" i="5"/>
  <c r="C19" i="4"/>
  <c r="B19" i="4"/>
  <c r="D18" i="4"/>
  <c r="D17" i="4"/>
  <c r="D16" i="4"/>
  <c r="D15" i="4"/>
  <c r="D14" i="4"/>
  <c r="D13" i="4"/>
  <c r="D12" i="4"/>
  <c r="D11" i="4"/>
  <c r="D10" i="4"/>
  <c r="D9" i="4"/>
  <c r="G31" i="5" l="1"/>
  <c r="D19" i="4"/>
  <c r="G10" i="5"/>
  <c r="G17" i="5"/>
  <c r="G24" i="5"/>
  <c r="G4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Marinčák Miroslav</author>
  </authors>
  <commentList>
    <comment ref="B3" authorId="0" shapeId="0" xr:uid="{7CB6D05B-6278-4D00-B52D-69BCB445A8D8}">
      <text>
        <r>
          <rPr>
            <b/>
            <sz val="9"/>
            <color indexed="81"/>
            <rFont val="Tahoma"/>
            <family val="2"/>
            <charset val="238"/>
          </rPr>
          <t>Marinčák Miroslav:</t>
        </r>
        <r>
          <rPr>
            <sz val="9"/>
            <color indexed="81"/>
            <rFont val="Tahoma"/>
            <family val="2"/>
            <charset val="238"/>
          </rPr>
          <t xml:space="preserve">
Vložte IČ vaši organizace
</t>
        </r>
      </text>
    </comment>
  </commentList>
</comments>
</file>

<file path=xl/sharedStrings.xml><?xml version="1.0" encoding="utf-8"?>
<sst xmlns="http://schemas.openxmlformats.org/spreadsheetml/2006/main" count="352" uniqueCount="210">
  <si>
    <t>schválený rozpočet</t>
  </si>
  <si>
    <t>upravený rozpočet</t>
  </si>
  <si>
    <t>Příspěvková organizace:</t>
  </si>
  <si>
    <t>IČ:</t>
  </si>
  <si>
    <t>Závazné ukazatele rozpočtu</t>
  </si>
  <si>
    <t>z toho: limit prostředků na platy</t>
  </si>
  <si>
    <t xml:space="preserve">             limit prostředků na zákonné odvody</t>
  </si>
  <si>
    <t>Příspěvek od zřizovatele</t>
  </si>
  <si>
    <t>činnost</t>
  </si>
  <si>
    <t>náklady</t>
  </si>
  <si>
    <t>výnosy</t>
  </si>
  <si>
    <t>HV</t>
  </si>
  <si>
    <t>Celkem za DČ</t>
  </si>
  <si>
    <t>Pozn.</t>
  </si>
  <si>
    <t>Ve sloupci" činnost" uvádějte jednotlivé činnosti a aktivity, které provozujete v rámci DČ</t>
  </si>
  <si>
    <t>Vyplňujte jen sloupce: činnost, náklady a výnosy</t>
  </si>
  <si>
    <t>Investiční fond</t>
  </si>
  <si>
    <t>celkem</t>
  </si>
  <si>
    <t>CELKEM</t>
  </si>
  <si>
    <t>pozn.</t>
  </si>
  <si>
    <t>opravy nemovitého majetku (nad 500 tis. Kč.)</t>
  </si>
  <si>
    <t>Opravy strojů a zařízení</t>
  </si>
  <si>
    <t>Ostatní opravy</t>
  </si>
  <si>
    <t>Opravy provedené mimo rozpočet</t>
  </si>
  <si>
    <t>Drobná stavební údržba</t>
  </si>
  <si>
    <t>Revize</t>
  </si>
  <si>
    <t>název položky</t>
  </si>
  <si>
    <t>411  Fond odměn</t>
  </si>
  <si>
    <t>412  FKSP</t>
  </si>
  <si>
    <t>413  Rezervní fond tvořený z HV</t>
  </si>
  <si>
    <t>414  Rezervní fond z ostat.titulů</t>
  </si>
  <si>
    <t>FOND</t>
  </si>
  <si>
    <t xml:space="preserve">pozn. </t>
  </si>
  <si>
    <t>Celkem</t>
  </si>
  <si>
    <t xml:space="preserve">241 0XXX - </t>
  </si>
  <si>
    <t>243 XXXX - prostředky FKSP</t>
  </si>
  <si>
    <t>Z toho - 
po lhůtě
splatnosti</t>
  </si>
  <si>
    <t>Z toho - 
po lhůtě
splatnosti nad 1 rok</t>
  </si>
  <si>
    <t>Z toho -
nedobytné</t>
  </si>
  <si>
    <t>Lze odepsat v souladu se zřizovací listinou</t>
  </si>
  <si>
    <t>Odpis se souhlasem zřizovatele</t>
  </si>
  <si>
    <t>V konkurzním řízení</t>
  </si>
  <si>
    <t>Ostatní</t>
  </si>
  <si>
    <t>Kč</t>
  </si>
  <si>
    <t>Poznámka</t>
  </si>
  <si>
    <t>Krátkodobé pohledávky</t>
  </si>
  <si>
    <t>Celkem kr.pohl.</t>
  </si>
  <si>
    <t>x</t>
  </si>
  <si>
    <t>Dlouhodobé pohledávky</t>
  </si>
  <si>
    <t>Celkem dl.pohl.</t>
  </si>
  <si>
    <t xml:space="preserve">Vysvětlivka: </t>
  </si>
  <si>
    <t>Uveďte komentář k jednotlivým nedobytným pohledávkám (do sloupce "Poznámka") - je třeba uvést - rok vzniku pohledávky, firmu a v jakém aktuálním stavu a v jaké fázi řešení se pohledávka nachází.</t>
  </si>
  <si>
    <t>v Kč</t>
  </si>
  <si>
    <t>Odepsáno v souladu se zřizovací listinou</t>
  </si>
  <si>
    <t>Odepsáno se souhlasem zřizovatele</t>
  </si>
  <si>
    <t>Uveďte rozpis odepsaných pohledávek v uvedeném členění dle jednotlivých účtů; uveďte komentář k odepsaným nedobytným pohledávkám ("Poznámka")</t>
  </si>
  <si>
    <t>Celkový součet odepsaných pohledávek musí souhlasit na účet 557 (Náklady z odepsaných pohledávek)</t>
  </si>
  <si>
    <t>Z toho:</t>
  </si>
  <si>
    <t>Ve lhůtě splatnosti</t>
  </si>
  <si>
    <t>Po lhůtě splatnosti</t>
  </si>
  <si>
    <t>Po lhůtě splatnosti nad 1 rok</t>
  </si>
  <si>
    <t>Poznámky</t>
  </si>
  <si>
    <t>Krátkodobé závazky</t>
  </si>
  <si>
    <t>Celkem kr.závaz.</t>
  </si>
  <si>
    <t>Dlouhodobé závazky</t>
  </si>
  <si>
    <t>Celkem dl.závaz.</t>
  </si>
  <si>
    <t>Do sloupce "ostatní" uvádějte např. promlčené pohledávky, nevymáhané, apod.</t>
  </si>
  <si>
    <t>A. Výsledek hospodaření</t>
  </si>
  <si>
    <t>Výsledek hospodaření</t>
  </si>
  <si>
    <t xml:space="preserve"> - krytí ztráty z minulých let</t>
  </si>
  <si>
    <t>Výsledek hospodaření k rozdělení do fondů</t>
  </si>
  <si>
    <t>B. Krytí zhoršeného výsledku hospodaření</t>
  </si>
  <si>
    <t>Ukazatel</t>
  </si>
  <si>
    <t xml:space="preserve"> v Kč</t>
  </si>
  <si>
    <t>Ztráta z hospodaření celkem</t>
  </si>
  <si>
    <t>v tom krytí ztráty:</t>
  </si>
  <si>
    <t>C. Rozdělení zlepšeného výsledku hospodaření</t>
  </si>
  <si>
    <t>Rezervní fond tvořený ze zlepšeného VH (413)</t>
  </si>
  <si>
    <t>Rezervní fond z ostatních titulů (414)</t>
  </si>
  <si>
    <t>Fond odměn</t>
  </si>
  <si>
    <t>Fond kulturních a sociálních potřeb</t>
  </si>
  <si>
    <t>Datum kontroly</t>
  </si>
  <si>
    <t xml:space="preserve">Kontrolní orgán </t>
  </si>
  <si>
    <t>Předmět kontroly</t>
  </si>
  <si>
    <t>Zjištěné nedostatky:</t>
  </si>
  <si>
    <t>Odvody, penále, pokuty:</t>
  </si>
  <si>
    <t>Porušení rozpočtové kázně:</t>
  </si>
  <si>
    <r>
      <t>Zjištěné nedostatky:</t>
    </r>
    <r>
      <rPr>
        <sz val="10"/>
        <rFont val="Calibri"/>
        <family val="2"/>
        <charset val="238"/>
        <scheme val="minor"/>
      </rPr>
      <t xml:space="preserve"> </t>
    </r>
  </si>
  <si>
    <t>účet SU a AU</t>
  </si>
  <si>
    <t>částka</t>
  </si>
  <si>
    <t>čerpání rozpočtu</t>
  </si>
  <si>
    <t>Tab. 1</t>
  </si>
  <si>
    <t>Datum:</t>
  </si>
  <si>
    <t>Vypracoval:</t>
  </si>
  <si>
    <t>Tel:</t>
  </si>
  <si>
    <t>Schválil:</t>
  </si>
  <si>
    <t>Razítko a podpis:</t>
  </si>
  <si>
    <t>Tab. 2</t>
  </si>
  <si>
    <t>Tab. 3</t>
  </si>
  <si>
    <t>Tab. 4</t>
  </si>
  <si>
    <t>Tab. 5</t>
  </si>
  <si>
    <t>Příloha 4</t>
  </si>
  <si>
    <t>Příloha 3</t>
  </si>
  <si>
    <t>Příloha 2</t>
  </si>
  <si>
    <t>Příloha 1</t>
  </si>
  <si>
    <t>Příloha 5</t>
  </si>
  <si>
    <t>Tab. 6</t>
  </si>
  <si>
    <t>Tab. 7</t>
  </si>
  <si>
    <t>Tab. 8</t>
  </si>
  <si>
    <t>Příloha 6</t>
  </si>
  <si>
    <t>Tab. 9</t>
  </si>
  <si>
    <t>Tab. 10</t>
  </si>
  <si>
    <t>Tab. 11</t>
  </si>
  <si>
    <t>Příloha 7</t>
  </si>
  <si>
    <t>Příloha 8</t>
  </si>
  <si>
    <t>C. - Navrhněte rozdělení zisku do fondů organizace</t>
  </si>
  <si>
    <t>B. - Vyplňte návrh na krytí ztráty. V případě krytí ztráty jiným způsobem uveďte jakým způsobem</t>
  </si>
  <si>
    <t>Celkem účet 241</t>
  </si>
  <si>
    <t>Celkem účet 243</t>
  </si>
  <si>
    <t>CELKEM (241 + 243)</t>
  </si>
  <si>
    <t>Do sloupce "schválený rozpočet" uvádějte první stanovené závazné ukazatele</t>
  </si>
  <si>
    <t>Do sloupce "upravený rozpočet" uvádějte poslední schválené závazné ukazatele</t>
  </si>
  <si>
    <t xml:space="preserve">             limit na ostatní výdaje</t>
  </si>
  <si>
    <t>z fondů PO</t>
  </si>
  <si>
    <t>skutečný objem prostředků na opravy dle zdrojů krytí</t>
  </si>
  <si>
    <r>
      <rPr>
        <b/>
        <sz val="10"/>
        <color theme="1"/>
        <rFont val="Calibri"/>
        <family val="2"/>
        <charset val="238"/>
        <scheme val="minor"/>
      </rPr>
      <t>Skutečnost musí odpovídat účtu 511 (v analytickém členění) - opravy a udržování za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hlavní činnost</t>
    </r>
  </si>
  <si>
    <t>Vyčíslete zůstatky na analyticky rozčleněných účtech účtu 241 a popište účel</t>
  </si>
  <si>
    <t>Číslo
SU dle rozvahy</t>
  </si>
  <si>
    <t xml:space="preserve">     z hlavní činnosti</t>
  </si>
  <si>
    <t xml:space="preserve">     z jiné činnosti</t>
  </si>
  <si>
    <t xml:space="preserve">     na vrub zůstatku rezervního fondu </t>
  </si>
  <si>
    <t xml:space="preserve">     z rozpočtu zřizovatele</t>
  </si>
  <si>
    <t xml:space="preserve">     ze zlepšeného výsledku hospodaření
     v následujícím roce</t>
  </si>
  <si>
    <t xml:space="preserve">     jiným způsobem (viz komenář)</t>
  </si>
  <si>
    <t>416  Fond investic</t>
  </si>
  <si>
    <r>
      <t xml:space="preserve">Ve sloupci </t>
    </r>
    <r>
      <rPr>
        <b/>
        <sz val="11"/>
        <color theme="1"/>
        <rFont val="Calibri"/>
        <family val="2"/>
        <charset val="238"/>
        <scheme val="minor"/>
      </rPr>
      <t>číslo SU dle rozvahy</t>
    </r>
    <r>
      <rPr>
        <sz val="11"/>
        <color theme="1"/>
        <rFont val="Calibri"/>
        <family val="2"/>
        <charset val="238"/>
        <scheme val="minor"/>
      </rPr>
      <t xml:space="preserve"> budou uvedeny jednotlivé pohledávkové účty rozvahy s kladným zůstatkem</t>
    </r>
  </si>
  <si>
    <r>
      <t xml:space="preserve">Ve sloupci </t>
    </r>
    <r>
      <rPr>
        <b/>
        <sz val="12"/>
        <color theme="1"/>
        <rFont val="Calibri"/>
        <family val="2"/>
        <charset val="238"/>
        <scheme val="minor"/>
      </rPr>
      <t>číslo SU dle rozvahy</t>
    </r>
    <r>
      <rPr>
        <sz val="12"/>
        <color theme="1"/>
        <rFont val="Calibri"/>
        <family val="2"/>
        <charset val="238"/>
        <scheme val="minor"/>
      </rPr>
      <t xml:space="preserve"> budou uvedeny jednotlivé pohledávkové účty rozvahy s kladným zůstatkem</t>
    </r>
  </si>
  <si>
    <t>z provozních prostředků zřizovatele</t>
  </si>
  <si>
    <t>z výnosů doplňkové činnosti</t>
  </si>
  <si>
    <t>z vlastních výnosů hl. činnosti</t>
  </si>
  <si>
    <t>Tab. 12</t>
  </si>
  <si>
    <t>celkem provozní výdaje</t>
  </si>
  <si>
    <t xml:space="preserve">             Příspěvek na investiční výdaje</t>
  </si>
  <si>
    <t>Výnosy z vlastních výkonů (-)</t>
  </si>
  <si>
    <t>Řádek "Celkem účet 24x" odpovídá příslušnému syntetickému účtu v rozvaze</t>
  </si>
  <si>
    <t>Číslo
účtu dle rozvahy</t>
  </si>
  <si>
    <t xml:space="preserve">             limit prostředků na energie CELKEM</t>
  </si>
  <si>
    <t xml:space="preserve">Stav
po přídělu
</t>
  </si>
  <si>
    <t>čerpáno</t>
  </si>
  <si>
    <t>doklad č.</t>
  </si>
  <si>
    <t>Účelově vázané prostředky (účel)</t>
  </si>
  <si>
    <t>přiděleno (Kč)</t>
  </si>
  <si>
    <t>Tab. 13</t>
  </si>
  <si>
    <t>limit počtu pracovníků v hlavní činnosti</t>
  </si>
  <si>
    <t>Do sloupce čerpání uvádějte dle "Rozborů N a V" prostředky výhradně v rámci analytického členění 0300 - 0700</t>
  </si>
  <si>
    <t>Do tab. 2 uvádějte účelově určené prostředky schválené zřizovatelem - Radou MK (nad rámec závazných ukazatelů)</t>
  </si>
  <si>
    <t xml:space="preserve">         z toho ENERGIE</t>
  </si>
  <si>
    <t>Stav k 31.12.2023</t>
  </si>
  <si>
    <t>IČO</t>
  </si>
  <si>
    <t>Název školy</t>
  </si>
  <si>
    <t>Základní škola, Kroměříž, Komenského náměstí 440, příspěvková organizace</t>
  </si>
  <si>
    <t>Základní škola Oskol, Kroměříž, příspěvková organizace</t>
  </si>
  <si>
    <t>Základní škola Slovan Kroměříž, příspěvková organizace</t>
  </si>
  <si>
    <t>Základní škola, Kroměříž, U Sýpek 1462, příspěvková organizace</t>
  </si>
  <si>
    <t>Základní škola Zachar, Kroměříž, příspěvková organizace</t>
  </si>
  <si>
    <t>Základní škola Zámoraví, Kroměříž, příspěvková organizace</t>
  </si>
  <si>
    <t>Mateřská škola, Kroměříž, Gorkého 2566, příspěvková organizace</t>
  </si>
  <si>
    <t>Mateřská škola, Kroměříž, Kollárova 3945, příspěvková organizace</t>
  </si>
  <si>
    <t>Mateřská škola, Kroměříž, Mánesova 3880, příspěvková organizace</t>
  </si>
  <si>
    <t>Mateřská škola, Kroměříž, Osvoboditelů 60, příspěvková organizace</t>
  </si>
  <si>
    <t>Mateřská škola, Kroměříž, Páleníčkova 2851, příspěvková organizace</t>
  </si>
  <si>
    <t>Mateřská škola, Kroměříž, Spáčilova 3239, příspěvková organizace</t>
  </si>
  <si>
    <t>Mateřská škola, Kroměříž, Štítného 3712, příspěvková organizace</t>
  </si>
  <si>
    <t>Mateřská škola, Kroměříž, Žižkova 4019, příspěvková organizace</t>
  </si>
  <si>
    <t>SVČ Šipka, Kroměříž, Úprkova 3268, příspěvková organizace</t>
  </si>
  <si>
    <t>Sportovní zařízení města Kroměříže, příspěvková organizace</t>
  </si>
  <si>
    <t>Dům kultury Kroměříž, Tovačovského 2828, příspěvková organizace</t>
  </si>
  <si>
    <t>Knihovna Kroměřížska, Slovanské nám. 3920, příspěvková organizace</t>
  </si>
  <si>
    <t>Přehled závazných ukazatelů organizace za rok 2024</t>
  </si>
  <si>
    <t>Vyhodnocení doplňkové činnosti za rok 2024</t>
  </si>
  <si>
    <t>Částky náklady celkem, výnosy celkem a výsledek hospodaření (HV) musí souhlasit s výkazem zisku a ztráty za hospodářskou činnost k 31. 12. 2024</t>
  </si>
  <si>
    <t>Přehled oprav a údržby k 31. 12. 2024</t>
  </si>
  <si>
    <t>Upravený rozpočet 2024</t>
  </si>
  <si>
    <t>Pod jednotlivé položky stručně vepište opravy a údržbové činnosti vykonané v roce 2024</t>
  </si>
  <si>
    <t>Součet všech oprav a údržby ve sloupci celkem musí odpovídat stavu účtu 511 z výkazu zizku a ztráty za hlavní činnost k 31. 12. 2024</t>
  </si>
  <si>
    <t>Tvorba a čerpání fondů v roce 2024</t>
  </si>
  <si>
    <t>Tvorba  2024</t>
  </si>
  <si>
    <t>Čerpání 2024</t>
  </si>
  <si>
    <t>Stav k 31.12.2024</t>
  </si>
  <si>
    <t>sloupec "Stav k 31. 12. 2024 odpovídá údajům z účetní závěrky roku 2024</t>
  </si>
  <si>
    <t>Stav finančních prostředků na bankovních účtech k 31. 12. 2024</t>
  </si>
  <si>
    <t>Přehled pohledávek organizace k 31. 12. 2024</t>
  </si>
  <si>
    <t>Stav 
k 31.12.2024</t>
  </si>
  <si>
    <t>Nedobytné pohledávky k 31.12.2024</t>
  </si>
  <si>
    <t>Číslo účtu a částka ve sloupci "Stav" musí souhlasit na rozvahu k 31.12.2024, položka B.II. řádek 1-32 (krátkodobé pohledávky), položka A.IV. řádek 1-7 (dlouhodobé pohledávky); celková částka se musí rovnat řádku B.II. (krátk.), A.IV. (dlouh.), sloupec brutto rozvahy.</t>
  </si>
  <si>
    <t>Přehled odepsaných nedobytných pohledávek organizace k 31.12.2024</t>
  </si>
  <si>
    <t>Odepsáno celkem
k 31.12.2024</t>
  </si>
  <si>
    <t>Odpis nedobytných pohledávek proúčtovaných k 31.12.2024</t>
  </si>
  <si>
    <t>Přehled závazků organizace k 31. 12. 2024</t>
  </si>
  <si>
    <t>Číslo účtu a částka ve sloupci "Stav" musí souhlasit na rozvahu k 31.12.2024, položka D.III. řádek 1-38 (krátkodobé závazky), položka D.II. řádek 1-8 (dlouhodobé závazky); celková částka se musí rovnat řádku D.III. (krátk.), D.II. (dlouh.).</t>
  </si>
  <si>
    <t xml:space="preserve">Vyhodnocení výsledku hospodaření k 31. 12. 2024 a návrh na jeho rozdělení </t>
  </si>
  <si>
    <t>Celkem k 31.12.2024 před zdaněním</t>
  </si>
  <si>
    <t>Celkem k 31.12.2024  po zdanění</t>
  </si>
  <si>
    <t>Příděl ze 
zlepšeného
HV roku 2024</t>
  </si>
  <si>
    <t>A. - Vyplňte údaje o HV ve vazbě na Výkaz zisku a ztráty a Rozvahu 2024</t>
  </si>
  <si>
    <t>Přehled o provedených kontrolách organizace v roce 2024</t>
  </si>
  <si>
    <t>Kontroly provedené městem Kroměříž v roce 2024</t>
  </si>
  <si>
    <t>Další kontroly provedené jinými kontrolními orgány v roce 2024</t>
  </si>
  <si>
    <t xml:space="preserve">Vypište všechny kontroly, které proběhly ve Vaší organizaci v roce 2024. Pole "zjištěné nedostatky" vyplňte stručně. Pokud nedostatky nebyly zjištěny, napište "bez nedostatků". </t>
  </si>
  <si>
    <t>sloupec "Stav k 31. 12. 2022 odpovídá údajům z účetní závěrky roku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</si>
</sst>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ourier"/>
      <family val="3"/>
    </font>
    <font>
      <sz val="9"/>
      <name val="Calibri"/>
      <family val="2"/>
      <charset val="238"/>
      <scheme val="minor"/>
    </font>
    <font>
      <sz val="9"/>
      <color indexed="10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b/>
      <sz val="14"/>
      <color indexed="10"/>
      <name val="Calibri"/>
      <family val="2"/>
      <charset val="238"/>
      <scheme val="minor"/>
    </font>
    <font>
      <sz val="8"/>
      <color indexed="1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sz val="10"/>
      <color indexed="48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sz val="10"/>
      <color indexed="60"/>
      <name val="Calibri"/>
      <family val="2"/>
      <charset val="238"/>
      <scheme val="minor"/>
    </font>
    <font>
      <sz val="10"/>
      <color indexed="6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443">
    <xf numFmtId="0" fontId="0" fillId="0" borderId="0" xfId="0"/>
    <xf numFmtId="0" fontId="2" fillId="0" borderId="0" xfId="1" applyFont="1"/>
    <xf numFmtId="0" fontId="5" fillId="0" borderId="0" xfId="0" applyFont="1"/>
    <xf numFmtId="0" fontId="2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/>
    <xf numFmtId="0" fontId="2" fillId="0" borderId="0" xfId="1" applyFont="1" applyAlignment="1">
      <alignment horizontal="center"/>
    </xf>
    <xf numFmtId="0" fontId="4" fillId="2" borderId="2" xfId="0" applyFont="1" applyFill="1" applyBorder="1"/>
    <xf numFmtId="0" fontId="5" fillId="0" borderId="0" xfId="0" applyFont="1" applyFill="1" applyBorder="1"/>
    <xf numFmtId="0" fontId="0" fillId="0" borderId="22" xfId="0" applyBorder="1"/>
    <xf numFmtId="0" fontId="0" fillId="0" borderId="24" xfId="0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0" fontId="7" fillId="3" borderId="2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center"/>
    </xf>
    <xf numFmtId="0" fontId="7" fillId="3" borderId="42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2" xfId="0" applyFont="1" applyFill="1" applyBorder="1"/>
    <xf numFmtId="0" fontId="3" fillId="0" borderId="0" xfId="1" applyFont="1" applyBorder="1" applyAlignment="1" applyProtection="1">
      <alignment vertical="center"/>
    </xf>
    <xf numFmtId="0" fontId="4" fillId="3" borderId="2" xfId="0" applyFont="1" applyFill="1" applyBorder="1"/>
    <xf numFmtId="0" fontId="4" fillId="3" borderId="6" xfId="0" applyFont="1" applyFill="1" applyBorder="1"/>
    <xf numFmtId="0" fontId="4" fillId="3" borderId="4" xfId="0" applyFont="1" applyFill="1" applyBorder="1"/>
    <xf numFmtId="0" fontId="4" fillId="3" borderId="3" xfId="0" applyFont="1" applyFill="1" applyBorder="1"/>
    <xf numFmtId="0" fontId="0" fillId="0" borderId="45" xfId="0" applyBorder="1"/>
    <xf numFmtId="0" fontId="0" fillId="2" borderId="41" xfId="0" applyFill="1" applyBorder="1"/>
    <xf numFmtId="0" fontId="0" fillId="3" borderId="26" xfId="0" applyFill="1" applyBorder="1"/>
    <xf numFmtId="0" fontId="0" fillId="3" borderId="41" xfId="0" applyFill="1" applyBorder="1"/>
    <xf numFmtId="0" fontId="3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49" fontId="11" fillId="0" borderId="56" xfId="0" applyNumberFormat="1" applyFont="1" applyBorder="1" applyAlignment="1">
      <alignment horizontal="center" vertical="center"/>
    </xf>
    <xf numFmtId="4" fontId="11" fillId="0" borderId="29" xfId="0" applyNumberFormat="1" applyFont="1" applyBorder="1" applyAlignment="1">
      <alignment vertical="center"/>
    </xf>
    <xf numFmtId="4" fontId="12" fillId="0" borderId="19" xfId="0" applyNumberFormat="1" applyFont="1" applyBorder="1" applyAlignment="1">
      <alignment vertical="center"/>
    </xf>
    <xf numFmtId="4" fontId="12" fillId="0" borderId="29" xfId="0" applyNumberFormat="1" applyFont="1" applyBorder="1" applyAlignment="1">
      <alignment vertical="center"/>
    </xf>
    <xf numFmtId="49" fontId="13" fillId="0" borderId="19" xfId="0" applyNumberFormat="1" applyFont="1" applyBorder="1" applyAlignment="1">
      <alignment vertical="center" wrapText="1"/>
    </xf>
    <xf numFmtId="49" fontId="13" fillId="0" borderId="0" xfId="0" applyNumberFormat="1" applyFont="1" applyBorder="1" applyAlignment="1">
      <alignment vertical="center" wrapText="1"/>
    </xf>
    <xf numFmtId="4" fontId="12" fillId="0" borderId="29" xfId="0" applyNumberFormat="1" applyFont="1" applyBorder="1" applyAlignment="1">
      <alignment horizontal="right" vertical="center" wrapText="1"/>
    </xf>
    <xf numFmtId="49" fontId="12" fillId="0" borderId="64" xfId="0" applyNumberFormat="1" applyFont="1" applyBorder="1" applyAlignment="1">
      <alignment vertical="center"/>
    </xf>
    <xf numFmtId="49" fontId="12" fillId="0" borderId="19" xfId="0" applyNumberFormat="1" applyFont="1" applyBorder="1" applyAlignment="1">
      <alignment vertical="center" wrapText="1"/>
    </xf>
    <xf numFmtId="49" fontId="12" fillId="0" borderId="0" xfId="0" applyNumberFormat="1" applyFont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9" fontId="12" fillId="0" borderId="64" xfId="0" applyNumberFormat="1" applyFont="1" applyBorder="1" applyAlignment="1">
      <alignment vertical="center" wrapText="1"/>
    </xf>
    <xf numFmtId="49" fontId="12" fillId="0" borderId="56" xfId="0" applyNumberFormat="1" applyFont="1" applyBorder="1" applyAlignment="1">
      <alignment horizontal="center" vertical="center"/>
    </xf>
    <xf numFmtId="4" fontId="11" fillId="0" borderId="19" xfId="0" applyNumberFormat="1" applyFont="1" applyBorder="1" applyAlignment="1">
      <alignment vertical="center"/>
    </xf>
    <xf numFmtId="49" fontId="11" fillId="0" borderId="19" xfId="0" applyNumberFormat="1" applyFont="1" applyBorder="1" applyAlignment="1">
      <alignment vertical="center" wrapText="1"/>
    </xf>
    <xf numFmtId="49" fontId="11" fillId="0" borderId="0" xfId="0" applyNumberFormat="1" applyFont="1" applyBorder="1" applyAlignment="1">
      <alignment vertical="center" wrapText="1"/>
    </xf>
    <xf numFmtId="4" fontId="11" fillId="0" borderId="29" xfId="0" applyNumberFormat="1" applyFont="1" applyBorder="1" applyAlignment="1">
      <alignment vertical="center" wrapText="1"/>
    </xf>
    <xf numFmtId="49" fontId="11" fillId="0" borderId="64" xfId="0" applyNumberFormat="1" applyFont="1" applyBorder="1" applyAlignment="1">
      <alignment vertical="center" wrapText="1"/>
    </xf>
    <xf numFmtId="4" fontId="11" fillId="0" borderId="19" xfId="0" applyNumberFormat="1" applyFont="1" applyBorder="1" applyAlignment="1">
      <alignment horizontal="center" vertical="center"/>
    </xf>
    <xf numFmtId="49" fontId="3" fillId="0" borderId="68" xfId="0" applyNumberFormat="1" applyFont="1" applyBorder="1" applyAlignment="1">
      <alignment horizontal="center" vertical="center"/>
    </xf>
    <xf numFmtId="4" fontId="3" fillId="0" borderId="69" xfId="0" applyNumberFormat="1" applyFont="1" applyBorder="1" applyAlignment="1">
      <alignment vertical="center"/>
    </xf>
    <xf numFmtId="4" fontId="3" fillId="0" borderId="70" xfId="0" applyNumberFormat="1" applyFont="1" applyBorder="1" applyAlignment="1">
      <alignment vertical="center"/>
    </xf>
    <xf numFmtId="49" fontId="3" fillId="0" borderId="70" xfId="0" applyNumberFormat="1" applyFont="1" applyBorder="1" applyAlignment="1">
      <alignment horizontal="center" vertical="center" wrapText="1"/>
    </xf>
    <xf numFmtId="49" fontId="3" fillId="0" borderId="48" xfId="0" applyNumberFormat="1" applyFont="1" applyBorder="1" applyAlignment="1">
      <alignment horizontal="center" vertical="center" wrapText="1"/>
    </xf>
    <xf numFmtId="49" fontId="3" fillId="0" borderId="69" xfId="0" applyNumberFormat="1" applyFont="1" applyBorder="1" applyAlignment="1">
      <alignment horizontal="center" vertical="center" wrapText="1"/>
    </xf>
    <xf numFmtId="49" fontId="3" fillId="0" borderId="7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11" fillId="0" borderId="31" xfId="0" applyNumberFormat="1" applyFont="1" applyBorder="1" applyAlignment="1">
      <alignment vertical="center"/>
    </xf>
    <xf numFmtId="4" fontId="11" fillId="0" borderId="32" xfId="0" applyNumberFormat="1" applyFont="1" applyBorder="1" applyAlignment="1">
      <alignment vertical="center"/>
    </xf>
    <xf numFmtId="49" fontId="3" fillId="0" borderId="86" xfId="0" applyNumberFormat="1" applyFont="1" applyBorder="1" applyAlignment="1">
      <alignment horizontal="center" vertical="center"/>
    </xf>
    <xf numFmtId="4" fontId="3" fillId="0" borderId="87" xfId="0" applyNumberFormat="1" applyFont="1" applyBorder="1" applyAlignment="1">
      <alignment vertical="center"/>
    </xf>
    <xf numFmtId="4" fontId="3" fillId="0" borderId="90" xfId="0" applyNumberFormat="1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11" fillId="2" borderId="65" xfId="0" applyNumberFormat="1" applyFont="1" applyFill="1" applyBorder="1" applyAlignment="1">
      <alignment horizontal="center" vertical="center"/>
    </xf>
    <xf numFmtId="4" fontId="11" fillId="2" borderId="23" xfId="0" applyNumberFormat="1" applyFont="1" applyFill="1" applyBorder="1" applyAlignment="1">
      <alignment vertical="center"/>
    </xf>
    <xf numFmtId="4" fontId="11" fillId="2" borderId="16" xfId="0" applyNumberFormat="1" applyFont="1" applyFill="1" applyBorder="1" applyAlignment="1">
      <alignment vertical="center"/>
    </xf>
    <xf numFmtId="49" fontId="11" fillId="2" borderId="16" xfId="0" applyNumberFormat="1" applyFont="1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vertical="center" wrapText="1"/>
    </xf>
    <xf numFmtId="49" fontId="11" fillId="2" borderId="66" xfId="0" applyNumberFormat="1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center" vertical="center"/>
    </xf>
    <xf numFmtId="49" fontId="11" fillId="2" borderId="67" xfId="0" applyNumberFormat="1" applyFont="1" applyFill="1" applyBorder="1" applyAlignment="1">
      <alignment horizontal="center" vertical="center" wrapText="1"/>
    </xf>
    <xf numFmtId="49" fontId="3" fillId="2" borderId="86" xfId="0" applyNumberFormat="1" applyFont="1" applyFill="1" applyBorder="1" applyAlignment="1">
      <alignment horizontal="center" vertical="center"/>
    </xf>
    <xf numFmtId="4" fontId="3" fillId="2" borderId="87" xfId="0" applyNumberFormat="1" applyFont="1" applyFill="1" applyBorder="1" applyAlignment="1">
      <alignment vertical="center"/>
    </xf>
    <xf numFmtId="4" fontId="3" fillId="2" borderId="90" xfId="0" applyNumberFormat="1" applyFont="1" applyFill="1" applyBorder="1" applyAlignment="1">
      <alignment vertical="center"/>
    </xf>
    <xf numFmtId="4" fontId="3" fillId="0" borderId="87" xfId="0" applyNumberFormat="1" applyFont="1" applyBorder="1" applyAlignment="1">
      <alignment horizontal="center" vertical="center"/>
    </xf>
    <xf numFmtId="49" fontId="3" fillId="0" borderId="90" xfId="0" applyNumberFormat="1" applyFont="1" applyBorder="1" applyAlignment="1">
      <alignment horizontal="center" vertical="center" wrapText="1"/>
    </xf>
    <xf numFmtId="49" fontId="3" fillId="0" borderId="91" xfId="0" applyNumberFormat="1" applyFont="1" applyBorder="1" applyAlignment="1">
      <alignment horizontal="center" vertical="center" wrapText="1"/>
    </xf>
    <xf numFmtId="49" fontId="2" fillId="0" borderId="56" xfId="0" applyNumberFormat="1" applyFont="1" applyBorder="1" applyAlignment="1">
      <alignment horizontal="center" vertical="center"/>
    </xf>
    <xf numFmtId="4" fontId="2" fillId="0" borderId="29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0" borderId="25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 wrapText="1"/>
    </xf>
    <xf numFmtId="4" fontId="2" fillId="0" borderId="19" xfId="0" applyNumberFormat="1" applyFont="1" applyBorder="1" applyAlignment="1">
      <alignment horizontal="center" vertical="center"/>
    </xf>
    <xf numFmtId="49" fontId="3" fillId="0" borderId="82" xfId="0" applyNumberFormat="1" applyFont="1" applyBorder="1" applyAlignment="1">
      <alignment vertical="center" wrapText="1"/>
    </xf>
    <xf numFmtId="49" fontId="2" fillId="0" borderId="19" xfId="0" applyNumberFormat="1" applyFont="1" applyBorder="1" applyAlignment="1">
      <alignment vertical="center" wrapText="1"/>
    </xf>
    <xf numFmtId="4" fontId="2" fillId="0" borderId="19" xfId="0" applyNumberFormat="1" applyFont="1" applyBorder="1" applyAlignment="1">
      <alignment vertical="center"/>
    </xf>
    <xf numFmtId="49" fontId="2" fillId="0" borderId="82" xfId="0" applyNumberFormat="1" applyFont="1" applyBorder="1" applyAlignment="1">
      <alignment vertical="center" wrapText="1"/>
    </xf>
    <xf numFmtId="49" fontId="3" fillId="0" borderId="19" xfId="0" applyNumberFormat="1" applyFont="1" applyBorder="1" applyAlignment="1">
      <alignment vertical="center" wrapText="1"/>
    </xf>
    <xf numFmtId="4" fontId="2" fillId="0" borderId="25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2" borderId="65" xfId="0" applyNumberFormat="1" applyFont="1" applyFill="1" applyBorder="1" applyAlignment="1">
      <alignment horizontal="center" vertical="center"/>
    </xf>
    <xf numFmtId="4" fontId="2" fillId="2" borderId="23" xfId="0" applyNumberFormat="1" applyFont="1" applyFill="1" applyBorder="1" applyAlignment="1">
      <alignment vertical="center"/>
    </xf>
    <xf numFmtId="4" fontId="2" fillId="2" borderId="67" xfId="0" applyNumberFormat="1" applyFont="1" applyFill="1" applyBorder="1" applyAlignment="1">
      <alignment vertical="center"/>
    </xf>
    <xf numFmtId="4" fontId="2" fillId="2" borderId="23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vertical="center"/>
    </xf>
    <xf numFmtId="49" fontId="2" fillId="2" borderId="76" xfId="0" applyNumberFormat="1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horizontal="center" vertical="center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center" vertical="top" wrapText="1"/>
    </xf>
    <xf numFmtId="0" fontId="5" fillId="0" borderId="0" xfId="0" applyFont="1" applyFill="1" applyBorder="1" applyProtection="1"/>
    <xf numFmtId="0" fontId="5" fillId="0" borderId="2" xfId="0" applyFont="1" applyBorder="1" applyProtection="1"/>
    <xf numFmtId="0" fontId="5" fillId="0" borderId="94" xfId="0" applyFont="1" applyBorder="1" applyProtection="1"/>
    <xf numFmtId="0" fontId="5" fillId="0" borderId="6" xfId="0" applyFont="1" applyBorder="1" applyProtection="1"/>
    <xf numFmtId="0" fontId="5" fillId="0" borderId="4" xfId="0" applyFont="1" applyBorder="1" applyProtection="1"/>
    <xf numFmtId="0" fontId="5" fillId="0" borderId="4" xfId="0" applyFont="1" applyBorder="1" applyAlignment="1" applyProtection="1">
      <alignment wrapText="1"/>
    </xf>
    <xf numFmtId="0" fontId="5" fillId="0" borderId="3" xfId="0" applyFont="1" applyBorder="1" applyProtection="1"/>
    <xf numFmtId="0" fontId="5" fillId="0" borderId="0" xfId="0" applyFon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Protection="1"/>
    <xf numFmtId="0" fontId="2" fillId="0" borderId="1" xfId="0" applyFont="1" applyBorder="1" applyAlignment="1" applyProtection="1">
      <alignment horizontal="left"/>
    </xf>
    <xf numFmtId="4" fontId="2" fillId="0" borderId="97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center"/>
    </xf>
    <xf numFmtId="0" fontId="2" fillId="0" borderId="3" xfId="0" applyFont="1" applyBorder="1" applyAlignment="1" applyProtection="1">
      <alignment horizontal="left"/>
    </xf>
    <xf numFmtId="4" fontId="2" fillId="0" borderId="98" xfId="0" applyNumberFormat="1" applyFont="1" applyFill="1" applyBorder="1" applyProtection="1">
      <protection locked="0"/>
    </xf>
    <xf numFmtId="4" fontId="2" fillId="0" borderId="96" xfId="0" applyNumberFormat="1" applyFont="1" applyFill="1" applyBorder="1" applyProtection="1">
      <protection locked="0"/>
    </xf>
    <xf numFmtId="0" fontId="17" fillId="0" borderId="0" xfId="0" applyFont="1" applyFill="1" applyBorder="1" applyProtection="1"/>
    <xf numFmtId="4" fontId="2" fillId="0" borderId="38" xfId="0" applyNumberFormat="1" applyFont="1" applyFill="1" applyBorder="1" applyProtection="1"/>
    <xf numFmtId="4" fontId="2" fillId="0" borderId="39" xfId="0" applyNumberFormat="1" applyFont="1" applyFill="1" applyBorder="1" applyProtection="1">
      <protection locked="0"/>
    </xf>
    <xf numFmtId="4" fontId="2" fillId="0" borderId="30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/>
    <xf numFmtId="0" fontId="2" fillId="0" borderId="6" xfId="0" applyFont="1" applyBorder="1" applyProtection="1"/>
    <xf numFmtId="4" fontId="2" fillId="0" borderId="6" xfId="0" applyNumberFormat="1" applyFont="1" applyFill="1" applyBorder="1" applyProtection="1">
      <protection locked="0"/>
    </xf>
    <xf numFmtId="4" fontId="2" fillId="0" borderId="6" xfId="0" applyNumberFormat="1" applyFont="1" applyFill="1" applyBorder="1" applyAlignment="1" applyProtection="1">
      <alignment horizontal="center"/>
      <protection locked="0"/>
    </xf>
    <xf numFmtId="4" fontId="2" fillId="0" borderId="4" xfId="0" applyNumberFormat="1" applyFont="1" applyFill="1" applyBorder="1" applyProtection="1"/>
    <xf numFmtId="4" fontId="2" fillId="0" borderId="4" xfId="0" applyNumberFormat="1" applyFont="1" applyFill="1" applyBorder="1" applyProtection="1">
      <protection locked="0"/>
    </xf>
    <xf numFmtId="4" fontId="2" fillId="0" borderId="3" xfId="0" applyNumberFormat="1" applyFont="1" applyFill="1" applyBorder="1" applyProtection="1">
      <protection locked="0"/>
    </xf>
    <xf numFmtId="4" fontId="2" fillId="0" borderId="3" xfId="0" applyNumberFormat="1" applyFont="1" applyFill="1" applyBorder="1" applyAlignment="1" applyProtection="1">
      <alignment horizontal="center"/>
    </xf>
    <xf numFmtId="4" fontId="2" fillId="0" borderId="3" xfId="0" applyNumberFormat="1" applyFont="1" applyFill="1" applyBorder="1" applyProtection="1"/>
    <xf numFmtId="4" fontId="2" fillId="0" borderId="97" xfId="0" applyNumberFormat="1" applyFont="1" applyFill="1" applyBorder="1" applyProtection="1"/>
    <xf numFmtId="0" fontId="2" fillId="0" borderId="4" xfId="0" applyFont="1" applyBorder="1" applyAlignment="1" applyProtection="1">
      <alignment horizontal="left"/>
    </xf>
    <xf numFmtId="4" fontId="2" fillId="0" borderId="30" xfId="0" applyNumberFormat="1" applyFont="1" applyFill="1" applyBorder="1" applyProtection="1"/>
    <xf numFmtId="0" fontId="3" fillId="3" borderId="2" xfId="0" applyFont="1" applyFill="1" applyBorder="1" applyAlignment="1" applyProtection="1">
      <alignment horizontal="center" vertical="center"/>
    </xf>
    <xf numFmtId="0" fontId="5" fillId="3" borderId="96" xfId="0" applyFont="1" applyFill="1" applyBorder="1" applyAlignment="1" applyProtection="1">
      <alignment horizontal="center" vertical="center" wrapText="1"/>
    </xf>
    <xf numFmtId="0" fontId="5" fillId="3" borderId="96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top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left" wrapText="1"/>
    </xf>
    <xf numFmtId="4" fontId="2" fillId="2" borderId="92" xfId="0" applyNumberFormat="1" applyFont="1" applyFill="1" applyBorder="1" applyProtection="1"/>
    <xf numFmtId="0" fontId="5" fillId="2" borderId="44" xfId="0" applyFont="1" applyFill="1" applyBorder="1" applyProtection="1"/>
    <xf numFmtId="4" fontId="2" fillId="2" borderId="44" xfId="0" applyNumberFormat="1" applyFont="1" applyFill="1" applyBorder="1" applyProtection="1"/>
    <xf numFmtId="0" fontId="5" fillId="0" borderId="1" xfId="0" applyFont="1" applyBorder="1" applyProtection="1"/>
    <xf numFmtId="4" fontId="2" fillId="0" borderId="4" xfId="0" applyNumberFormat="1" applyFont="1" applyFill="1" applyBorder="1" applyAlignment="1" applyProtection="1">
      <alignment horizontal="center"/>
      <protection locked="0"/>
    </xf>
    <xf numFmtId="14" fontId="2" fillId="0" borderId="102" xfId="0" applyNumberFormat="1" applyFont="1" applyBorder="1" applyAlignment="1">
      <alignment vertical="center"/>
    </xf>
    <xf numFmtId="0" fontId="3" fillId="0" borderId="103" xfId="0" applyFont="1" applyBorder="1" applyAlignment="1">
      <alignment vertical="center" wrapText="1"/>
    </xf>
    <xf numFmtId="0" fontId="18" fillId="0" borderId="105" xfId="0" applyFont="1" applyBorder="1" applyAlignment="1">
      <alignment vertical="center"/>
    </xf>
    <xf numFmtId="0" fontId="3" fillId="0" borderId="115" xfId="0" applyFont="1" applyBorder="1" applyAlignment="1">
      <alignment vertical="center" wrapText="1"/>
    </xf>
    <xf numFmtId="0" fontId="2" fillId="0" borderId="103" xfId="0" applyFont="1" applyBorder="1" applyAlignment="1">
      <alignment vertical="center"/>
    </xf>
    <xf numFmtId="0" fontId="19" fillId="0" borderId="103" xfId="0" applyFont="1" applyBorder="1" applyAlignment="1">
      <alignment vertical="center" wrapText="1"/>
    </xf>
    <xf numFmtId="14" fontId="2" fillId="0" borderId="114" xfId="0" applyNumberFormat="1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105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11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06" xfId="0" applyFont="1" applyBorder="1" applyAlignment="1">
      <alignment vertical="center"/>
    </xf>
    <xf numFmtId="0" fontId="5" fillId="0" borderId="45" xfId="0" applyFont="1" applyBorder="1" applyAlignment="1">
      <alignment horizontal="center" vertical="center"/>
    </xf>
    <xf numFmtId="0" fontId="2" fillId="0" borderId="83" xfId="0" applyFont="1" applyBorder="1" applyAlignment="1">
      <alignment vertical="center" wrapText="1"/>
    </xf>
    <xf numFmtId="0" fontId="2" fillId="0" borderId="84" xfId="0" applyFont="1" applyBorder="1" applyAlignment="1">
      <alignment vertical="center" wrapText="1"/>
    </xf>
    <xf numFmtId="14" fontId="5" fillId="0" borderId="102" xfId="0" applyNumberFormat="1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/>
    </xf>
    <xf numFmtId="0" fontId="5" fillId="0" borderId="93" xfId="0" applyFont="1" applyBorder="1" applyAlignment="1">
      <alignment vertical="center"/>
    </xf>
    <xf numFmtId="0" fontId="5" fillId="0" borderId="10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18" fillId="0" borderId="104" xfId="0" applyFont="1" applyBorder="1" applyAlignment="1">
      <alignment vertical="center"/>
    </xf>
    <xf numFmtId="0" fontId="2" fillId="0" borderId="123" xfId="0" applyFont="1" applyBorder="1" applyAlignment="1">
      <alignment vertical="center"/>
    </xf>
    <xf numFmtId="0" fontId="2" fillId="0" borderId="130" xfId="0" applyFont="1" applyBorder="1" applyAlignment="1">
      <alignment vertical="center"/>
    </xf>
    <xf numFmtId="0" fontId="8" fillId="3" borderId="13" xfId="0" applyFont="1" applyFill="1" applyBorder="1" applyAlignment="1">
      <alignment horizontal="center" wrapText="1"/>
    </xf>
    <xf numFmtId="0" fontId="8" fillId="3" borderId="42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7" xfId="0" applyFont="1" applyBorder="1"/>
    <xf numFmtId="0" fontId="5" fillId="0" borderId="0" xfId="0" applyFont="1" applyAlignment="1">
      <alignment wrapText="1"/>
    </xf>
    <xf numFmtId="4" fontId="7" fillId="3" borderId="13" xfId="0" applyNumberFormat="1" applyFont="1" applyFill="1" applyBorder="1"/>
    <xf numFmtId="4" fontId="7" fillId="3" borderId="42" xfId="0" applyNumberFormat="1" applyFont="1" applyFill="1" applyBorder="1"/>
    <xf numFmtId="4" fontId="7" fillId="3" borderId="8" xfId="0" applyNumberFormat="1" applyFont="1" applyFill="1" applyBorder="1"/>
    <xf numFmtId="4" fontId="0" fillId="0" borderId="14" xfId="0" applyNumberFormat="1" applyBorder="1"/>
    <xf numFmtId="4" fontId="0" fillId="0" borderId="27" xfId="0" applyNumberFormat="1" applyBorder="1"/>
    <xf numFmtId="4" fontId="0" fillId="0" borderId="9" xfId="0" applyNumberFormat="1" applyBorder="1"/>
    <xf numFmtId="4" fontId="0" fillId="0" borderId="15" xfId="0" applyNumberFormat="1" applyBorder="1"/>
    <xf numFmtId="4" fontId="0" fillId="0" borderId="20" xfId="0" applyNumberFormat="1" applyBorder="1"/>
    <xf numFmtId="4" fontId="0" fillId="0" borderId="18" xfId="0" applyNumberFormat="1" applyBorder="1"/>
    <xf numFmtId="4" fontId="0" fillId="0" borderId="25" xfId="0" applyNumberFormat="1" applyBorder="1"/>
    <xf numFmtId="164" fontId="8" fillId="0" borderId="14" xfId="0" applyNumberFormat="1" applyFont="1" applyBorder="1"/>
    <xf numFmtId="164" fontId="8" fillId="0" borderId="27" xfId="0" applyNumberFormat="1" applyFont="1" applyBorder="1"/>
    <xf numFmtId="164" fontId="8" fillId="0" borderId="15" xfId="0" applyNumberFormat="1" applyFont="1" applyBorder="1"/>
    <xf numFmtId="164" fontId="8" fillId="0" borderId="20" xfId="0" applyNumberFormat="1" applyFont="1" applyBorder="1"/>
    <xf numFmtId="164" fontId="8" fillId="0" borderId="16" xfId="0" applyNumberFormat="1" applyFont="1" applyBorder="1"/>
    <xf numFmtId="164" fontId="8" fillId="0" borderId="23" xfId="0" applyNumberFormat="1" applyFont="1" applyBorder="1"/>
    <xf numFmtId="0" fontId="5" fillId="0" borderId="133" xfId="0" applyFont="1" applyBorder="1" applyAlignment="1">
      <alignment vertical="center"/>
    </xf>
    <xf numFmtId="0" fontId="3" fillId="2" borderId="13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134" xfId="1" applyFont="1" applyFill="1" applyBorder="1" applyAlignment="1">
      <alignment horizontal="center"/>
    </xf>
    <xf numFmtId="0" fontId="22" fillId="0" borderId="0" xfId="1" applyFont="1" applyBorder="1" applyAlignment="1" applyProtection="1">
      <alignment horizontal="right" vertical="center"/>
    </xf>
    <xf numFmtId="0" fontId="23" fillId="0" borderId="0" xfId="1" applyFont="1" applyBorder="1" applyAlignment="1" applyProtection="1">
      <alignment vertical="center"/>
    </xf>
    <xf numFmtId="0" fontId="21" fillId="0" borderId="0" xfId="0" applyFont="1"/>
    <xf numFmtId="0" fontId="23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right"/>
    </xf>
    <xf numFmtId="49" fontId="11" fillId="0" borderId="77" xfId="0" applyNumberFormat="1" applyFont="1" applyBorder="1" applyAlignment="1">
      <alignment horizontal="center" vertical="center"/>
    </xf>
    <xf numFmtId="0" fontId="0" fillId="0" borderId="0" xfId="0" applyFont="1"/>
    <xf numFmtId="0" fontId="24" fillId="0" borderId="94" xfId="0" applyFont="1" applyFill="1" applyBorder="1" applyAlignment="1" applyProtection="1">
      <alignment horizontal="left" wrapText="1"/>
    </xf>
    <xf numFmtId="4" fontId="24" fillId="0" borderId="44" xfId="0" applyNumberFormat="1" applyFont="1" applyFill="1" applyBorder="1" applyProtection="1">
      <protection locked="0"/>
    </xf>
    <xf numFmtId="0" fontId="4" fillId="0" borderId="0" xfId="0" applyFont="1"/>
    <xf numFmtId="0" fontId="25" fillId="0" borderId="0" xfId="0" applyFont="1"/>
    <xf numFmtId="0" fontId="2" fillId="0" borderId="4" xfId="1" applyFont="1" applyBorder="1"/>
    <xf numFmtId="0" fontId="2" fillId="0" borderId="1" xfId="1" applyFont="1" applyBorder="1"/>
    <xf numFmtId="0" fontId="2" fillId="0" borderId="7" xfId="1" applyFont="1" applyBorder="1"/>
    <xf numFmtId="0" fontId="3" fillId="4" borderId="7" xfId="1" applyFont="1" applyFill="1" applyBorder="1"/>
    <xf numFmtId="0" fontId="3" fillId="2" borderId="2" xfId="1" applyFont="1" applyFill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20" xfId="0" applyBorder="1"/>
    <xf numFmtId="0" fontId="0" fillId="0" borderId="27" xfId="0" applyBorder="1"/>
    <xf numFmtId="0" fontId="0" fillId="0" borderId="9" xfId="0" applyBorder="1"/>
    <xf numFmtId="0" fontId="0" fillId="0" borderId="10" xfId="0" applyBorder="1"/>
    <xf numFmtId="0" fontId="0" fillId="0" borderId="23" xfId="0" applyBorder="1"/>
    <xf numFmtId="0" fontId="0" fillId="0" borderId="11" xfId="0" applyBorder="1"/>
    <xf numFmtId="0" fontId="0" fillId="2" borderId="2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0" xfId="1" applyFont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4" fillId="0" borderId="0" xfId="0" applyFont="1" applyAlignment="1"/>
    <xf numFmtId="0" fontId="5" fillId="0" borderId="1" xfId="0" applyFont="1" applyFill="1" applyBorder="1"/>
    <xf numFmtId="0" fontId="3" fillId="2" borderId="44" xfId="1" applyFont="1" applyFill="1" applyBorder="1"/>
    <xf numFmtId="0" fontId="3" fillId="5" borderId="0" xfId="1" applyFont="1" applyFill="1" applyBorder="1"/>
    <xf numFmtId="0" fontId="2" fillId="5" borderId="0" xfId="1" applyFont="1" applyFill="1" applyBorder="1"/>
    <xf numFmtId="0" fontId="0" fillId="0" borderId="26" xfId="0" applyBorder="1"/>
    <xf numFmtId="0" fontId="0" fillId="0" borderId="136" xfId="0" applyBorder="1"/>
    <xf numFmtId="0" fontId="0" fillId="0" borderId="0" xfId="0" applyAlignment="1">
      <alignment horizontal="right"/>
    </xf>
    <xf numFmtId="0" fontId="2" fillId="0" borderId="124" xfId="0" applyFont="1" applyBorder="1" applyAlignment="1">
      <alignment horizontal="center" vertical="center" wrapText="1"/>
    </xf>
    <xf numFmtId="0" fontId="2" fillId="0" borderId="125" xfId="0" applyFont="1" applyBorder="1" applyAlignment="1">
      <alignment horizontal="center" vertical="center" wrapText="1"/>
    </xf>
    <xf numFmtId="4" fontId="0" fillId="3" borderId="9" xfId="0" applyNumberFormat="1" applyFill="1" applyBorder="1"/>
    <xf numFmtId="4" fontId="0" fillId="0" borderId="10" xfId="0" applyNumberFormat="1" applyBorder="1"/>
    <xf numFmtId="4" fontId="0" fillId="0" borderId="5" xfId="0" applyNumberFormat="1" applyBorder="1"/>
    <xf numFmtId="4" fontId="0" fillId="3" borderId="8" xfId="0" applyNumberFormat="1" applyFill="1" applyBorder="1"/>
    <xf numFmtId="4" fontId="0" fillId="0" borderId="46" xfId="0" applyNumberFormat="1" applyBorder="1"/>
    <xf numFmtId="4" fontId="0" fillId="2" borderId="8" xfId="0" applyNumberFormat="1" applyFill="1" applyBorder="1"/>
    <xf numFmtId="3" fontId="3" fillId="0" borderId="17" xfId="1" applyNumberFormat="1" applyFont="1" applyFill="1" applyBorder="1" applyAlignment="1">
      <alignment horizontal="center"/>
    </xf>
    <xf numFmtId="3" fontId="3" fillId="0" borderId="33" xfId="1" applyNumberFormat="1" applyFont="1" applyFill="1" applyBorder="1" applyAlignment="1">
      <alignment horizontal="center"/>
    </xf>
    <xf numFmtId="3" fontId="3" fillId="0" borderId="12" xfId="1" applyNumberFormat="1" applyFont="1" applyFill="1" applyBorder="1" applyAlignment="1">
      <alignment horizontal="center"/>
    </xf>
    <xf numFmtId="3" fontId="2" fillId="2" borderId="85" xfId="1" applyNumberFormat="1" applyFont="1" applyFill="1" applyBorder="1"/>
    <xf numFmtId="3" fontId="2" fillId="0" borderId="17" xfId="1" applyNumberFormat="1" applyFont="1" applyBorder="1"/>
    <xf numFmtId="3" fontId="2" fillId="0" borderId="33" xfId="1" applyNumberFormat="1" applyFont="1" applyBorder="1"/>
    <xf numFmtId="3" fontId="2" fillId="0" borderId="12" xfId="1" applyNumberFormat="1" applyFont="1" applyBorder="1"/>
    <xf numFmtId="3" fontId="2" fillId="0" borderId="15" xfId="1" applyNumberFormat="1" applyFont="1" applyBorder="1"/>
    <xf numFmtId="3" fontId="2" fillId="0" borderId="35" xfId="1" applyNumberFormat="1" applyFont="1" applyBorder="1"/>
    <xf numFmtId="3" fontId="2" fillId="0" borderId="10" xfId="1" applyNumberFormat="1" applyFont="1" applyBorder="1"/>
    <xf numFmtId="3" fontId="2" fillId="0" borderId="18" xfId="1" applyNumberFormat="1" applyFont="1" applyBorder="1"/>
    <xf numFmtId="3" fontId="2" fillId="0" borderId="36" xfId="1" applyNumberFormat="1" applyFont="1" applyBorder="1"/>
    <xf numFmtId="3" fontId="2" fillId="0" borderId="5" xfId="1" applyNumberFormat="1" applyFont="1" applyBorder="1"/>
    <xf numFmtId="3" fontId="2" fillId="4" borderId="18" xfId="1" applyNumberFormat="1" applyFont="1" applyFill="1" applyBorder="1"/>
    <xf numFmtId="3" fontId="2" fillId="4" borderId="36" xfId="1" applyNumberFormat="1" applyFont="1" applyFill="1" applyBorder="1"/>
    <xf numFmtId="3" fontId="2" fillId="4" borderId="5" xfId="1" applyNumberFormat="1" applyFont="1" applyFill="1" applyBorder="1"/>
    <xf numFmtId="3" fontId="2" fillId="2" borderId="13" xfId="1" applyNumberFormat="1" applyFont="1" applyFill="1" applyBorder="1"/>
    <xf numFmtId="4" fontId="5" fillId="3" borderId="6" xfId="0" applyNumberFormat="1" applyFont="1" applyFill="1" applyBorder="1"/>
    <xf numFmtId="4" fontId="5" fillId="3" borderId="14" xfId="0" applyNumberFormat="1" applyFont="1" applyFill="1" applyBorder="1"/>
    <xf numFmtId="4" fontId="5" fillId="3" borderId="27" xfId="0" applyNumberFormat="1" applyFont="1" applyFill="1" applyBorder="1"/>
    <xf numFmtId="4" fontId="5" fillId="3" borderId="9" xfId="0" applyNumberFormat="1" applyFont="1" applyFill="1" applyBorder="1"/>
    <xf numFmtId="4" fontId="5" fillId="0" borderId="4" xfId="0" applyNumberFormat="1" applyFont="1" applyBorder="1"/>
    <xf numFmtId="4" fontId="5" fillId="0" borderId="15" xfId="0" applyNumberFormat="1" applyFont="1" applyBorder="1"/>
    <xf numFmtId="4" fontId="5" fillId="0" borderId="20" xfId="0" applyNumberFormat="1" applyFont="1" applyBorder="1"/>
    <xf numFmtId="4" fontId="5" fillId="3" borderId="10" xfId="0" applyNumberFormat="1" applyFont="1" applyFill="1" applyBorder="1"/>
    <xf numFmtId="4" fontId="5" fillId="3" borderId="4" xfId="0" applyNumberFormat="1" applyFont="1" applyFill="1" applyBorder="1"/>
    <xf numFmtId="4" fontId="5" fillId="3" borderId="15" xfId="0" applyNumberFormat="1" applyFont="1" applyFill="1" applyBorder="1"/>
    <xf numFmtId="4" fontId="5" fillId="3" borderId="20" xfId="0" applyNumberFormat="1" applyFont="1" applyFill="1" applyBorder="1"/>
    <xf numFmtId="4" fontId="5" fillId="0" borderId="7" xfId="0" applyNumberFormat="1" applyFont="1" applyBorder="1"/>
    <xf numFmtId="4" fontId="5" fillId="0" borderId="18" xfId="0" applyNumberFormat="1" applyFont="1" applyBorder="1"/>
    <xf numFmtId="4" fontId="5" fillId="0" borderId="25" xfId="0" applyNumberFormat="1" applyFont="1" applyBorder="1"/>
    <xf numFmtId="4" fontId="5" fillId="2" borderId="2" xfId="0" applyNumberFormat="1" applyFont="1" applyFill="1" applyBorder="1"/>
    <xf numFmtId="4" fontId="5" fillId="2" borderId="13" xfId="0" applyNumberFormat="1" applyFont="1" applyFill="1" applyBorder="1"/>
    <xf numFmtId="4" fontId="5" fillId="2" borderId="42" xfId="0" applyNumberFormat="1" applyFont="1" applyFill="1" applyBorder="1"/>
    <xf numFmtId="4" fontId="4" fillId="2" borderId="8" xfId="0" applyNumberFormat="1" applyFont="1" applyFill="1" applyBorder="1"/>
    <xf numFmtId="0" fontId="0" fillId="0" borderId="0" xfId="0" applyAlignment="1">
      <alignment horizontal="right"/>
    </xf>
    <xf numFmtId="0" fontId="8" fillId="3" borderId="134" xfId="0" applyFont="1" applyFill="1" applyBorder="1" applyAlignment="1">
      <alignment horizontal="center" wrapText="1"/>
    </xf>
    <xf numFmtId="164" fontId="8" fillId="0" borderId="57" xfId="0" applyNumberFormat="1" applyFont="1" applyBorder="1"/>
    <xf numFmtId="164" fontId="8" fillId="0" borderId="35" xfId="0" applyNumberFormat="1" applyFont="1" applyBorder="1"/>
    <xf numFmtId="164" fontId="8" fillId="0" borderId="75" xfId="0" applyNumberFormat="1" applyFont="1" applyBorder="1"/>
    <xf numFmtId="0" fontId="8" fillId="3" borderId="2" xfId="0" applyFont="1" applyFill="1" applyBorder="1" applyAlignment="1">
      <alignment horizontal="center" wrapText="1"/>
    </xf>
    <xf numFmtId="164" fontId="8" fillId="0" borderId="6" xfId="0" applyNumberFormat="1" applyFont="1" applyBorder="1"/>
    <xf numFmtId="164" fontId="8" fillId="0" borderId="44" xfId="0" applyNumberFormat="1" applyFont="1" applyBorder="1"/>
    <xf numFmtId="0" fontId="27" fillId="0" borderId="20" xfId="0" applyFont="1" applyBorder="1" applyAlignment="1">
      <alignment horizontal="center"/>
    </xf>
    <xf numFmtId="0" fontId="28" fillId="0" borderId="20" xfId="0" applyFont="1" applyBorder="1" applyAlignment="1">
      <alignment horizontal="center" vertical="center" wrapText="1"/>
    </xf>
    <xf numFmtId="0" fontId="28" fillId="6" borderId="20" xfId="0" applyFont="1" applyFill="1" applyBorder="1" applyAlignment="1">
      <alignment horizontal="left" vertical="center" wrapText="1"/>
    </xf>
    <xf numFmtId="0" fontId="28" fillId="0" borderId="20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7" fillId="0" borderId="0" xfId="0" applyFont="1"/>
    <xf numFmtId="4" fontId="2" fillId="0" borderId="4" xfId="0" applyNumberFormat="1" applyFont="1" applyFill="1" applyBorder="1" applyAlignment="1" applyProtection="1">
      <alignment horizontal="right"/>
    </xf>
    <xf numFmtId="0" fontId="0" fillId="2" borderId="135" xfId="0" applyFill="1" applyBorder="1" applyAlignment="1">
      <alignment horizontal="center" vertical="center"/>
    </xf>
    <xf numFmtId="0" fontId="0" fillId="2" borderId="136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horizontal="left" wrapText="1" readingOrder="1"/>
    </xf>
    <xf numFmtId="0" fontId="3" fillId="0" borderId="0" xfId="1" applyFont="1" applyBorder="1" applyAlignment="1" applyProtection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/>
    </xf>
    <xf numFmtId="0" fontId="5" fillId="0" borderId="0" xfId="0" applyFont="1" applyAlignment="1">
      <alignment horizontal="left" wrapText="1"/>
    </xf>
    <xf numFmtId="49" fontId="11" fillId="0" borderId="81" xfId="0" applyNumberFormat="1" applyFont="1" applyBorder="1" applyAlignment="1">
      <alignment horizontal="left" vertical="center" wrapText="1"/>
    </xf>
    <xf numFmtId="49" fontId="11" fillId="0" borderId="0" xfId="0" applyNumberFormat="1" applyFont="1" applyBorder="1" applyAlignment="1">
      <alignment horizontal="left" vertical="center" wrapText="1"/>
    </xf>
    <xf numFmtId="49" fontId="11" fillId="0" borderId="19" xfId="0" applyNumberFormat="1" applyFont="1" applyBorder="1" applyAlignment="1">
      <alignment horizontal="left" vertical="center" wrapText="1"/>
    </xf>
    <xf numFmtId="49" fontId="11" fillId="0" borderId="83" xfId="0" applyNumberFormat="1" applyFont="1" applyBorder="1" applyAlignment="1">
      <alignment horizontal="left" vertical="center" wrapText="1"/>
    </xf>
    <xf numFmtId="49" fontId="11" fillId="0" borderId="84" xfId="0" applyNumberFormat="1" applyFont="1" applyBorder="1" applyAlignment="1">
      <alignment horizontal="left" vertical="center" wrapText="1"/>
    </xf>
    <xf numFmtId="49" fontId="11" fillId="0" borderId="85" xfId="0" applyNumberFormat="1" applyFont="1" applyBorder="1" applyAlignment="1">
      <alignment horizontal="left" vertical="center" wrapText="1"/>
    </xf>
    <xf numFmtId="49" fontId="3" fillId="2" borderId="88" xfId="0" applyNumberFormat="1" applyFont="1" applyFill="1" applyBorder="1" applyAlignment="1">
      <alignment horizontal="center" vertical="center" wrapText="1"/>
    </xf>
    <xf numFmtId="49" fontId="3" fillId="2" borderId="89" xfId="0" applyNumberFormat="1" applyFont="1" applyFill="1" applyBorder="1" applyAlignment="1">
      <alignment horizontal="center" vertical="center" wrapText="1"/>
    </xf>
    <xf numFmtId="49" fontId="3" fillId="2" borderId="90" xfId="0" applyNumberFormat="1" applyFont="1" applyFill="1" applyBorder="1" applyAlignment="1">
      <alignment horizontal="center" vertical="center" wrapText="1"/>
    </xf>
    <xf numFmtId="49" fontId="3" fillId="2" borderId="88" xfId="0" applyNumberFormat="1" applyFont="1" applyFill="1" applyBorder="1" applyAlignment="1">
      <alignment horizontal="left" vertical="center" wrapText="1"/>
    </xf>
    <xf numFmtId="49" fontId="3" fillId="2" borderId="89" xfId="0" applyNumberFormat="1" applyFont="1" applyFill="1" applyBorder="1" applyAlignment="1">
      <alignment horizontal="left" vertical="center" wrapText="1"/>
    </xf>
    <xf numFmtId="49" fontId="3" fillId="2" borderId="91" xfId="0" applyNumberFormat="1" applyFont="1" applyFill="1" applyBorder="1" applyAlignment="1">
      <alignment horizontal="left" vertical="center" wrapText="1"/>
    </xf>
    <xf numFmtId="4" fontId="11" fillId="0" borderId="81" xfId="0" applyNumberFormat="1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4" fontId="11" fillId="0" borderId="82" xfId="0" applyNumberFormat="1" applyFont="1" applyBorder="1" applyAlignment="1">
      <alignment horizontal="center" vertical="center"/>
    </xf>
    <xf numFmtId="4" fontId="11" fillId="0" borderId="83" xfId="0" applyNumberFormat="1" applyFont="1" applyBorder="1" applyAlignment="1">
      <alignment horizontal="center" vertical="center"/>
    </xf>
    <xf numFmtId="4" fontId="11" fillId="0" borderId="84" xfId="0" applyNumberFormat="1" applyFont="1" applyBorder="1" applyAlignment="1">
      <alignment horizontal="center" vertical="center"/>
    </xf>
    <xf numFmtId="4" fontId="11" fillId="0" borderId="95" xfId="0" applyNumberFormat="1" applyFont="1" applyBorder="1" applyAlignment="1">
      <alignment horizontal="center" vertical="center"/>
    </xf>
    <xf numFmtId="49" fontId="11" fillId="0" borderId="78" xfId="0" applyNumberFormat="1" applyFont="1" applyBorder="1" applyAlignment="1">
      <alignment horizontal="left" vertical="center" wrapText="1"/>
    </xf>
    <xf numFmtId="49" fontId="11" fillId="0" borderId="79" xfId="0" applyNumberFormat="1" applyFont="1" applyBorder="1" applyAlignment="1">
      <alignment horizontal="left" vertical="center" wrapText="1"/>
    </xf>
    <xf numFmtId="49" fontId="11" fillId="0" borderId="32" xfId="0" applyNumberFormat="1" applyFont="1" applyBorder="1" applyAlignment="1">
      <alignment horizontal="left" vertical="center" wrapText="1"/>
    </xf>
    <xf numFmtId="4" fontId="11" fillId="0" borderId="78" xfId="0" applyNumberFormat="1" applyFont="1" applyBorder="1" applyAlignment="1">
      <alignment horizontal="center" vertical="center"/>
    </xf>
    <xf numFmtId="4" fontId="11" fillId="0" borderId="79" xfId="0" applyNumberFormat="1" applyFont="1" applyBorder="1" applyAlignment="1">
      <alignment horizontal="center" vertical="center"/>
    </xf>
    <xf numFmtId="4" fontId="11" fillId="0" borderId="80" xfId="0" applyNumberFormat="1" applyFont="1" applyBorder="1" applyAlignment="1">
      <alignment horizontal="center" vertical="center"/>
    </xf>
    <xf numFmtId="49" fontId="3" fillId="3" borderId="62" xfId="0" applyNumberFormat="1" applyFont="1" applyFill="1" applyBorder="1" applyAlignment="1">
      <alignment horizontal="center" vertical="center"/>
    </xf>
    <xf numFmtId="49" fontId="3" fillId="3" borderId="34" xfId="0" applyNumberFormat="1" applyFont="1" applyFill="1" applyBorder="1" applyAlignment="1">
      <alignment horizontal="center" vertical="center"/>
    </xf>
    <xf numFmtId="49" fontId="3" fillId="3" borderId="63" xfId="0" applyNumberFormat="1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133" xfId="0" applyFont="1" applyBorder="1" applyAlignment="1">
      <alignment horizontal="right" vertical="center"/>
    </xf>
    <xf numFmtId="0" fontId="2" fillId="0" borderId="110" xfId="0" applyFont="1" applyBorder="1" applyAlignment="1">
      <alignment horizontal="left" vertical="center" wrapText="1"/>
    </xf>
    <xf numFmtId="0" fontId="2" fillId="0" borderId="111" xfId="0" applyFont="1" applyBorder="1" applyAlignment="1">
      <alignment horizontal="left" vertical="center" wrapText="1"/>
    </xf>
    <xf numFmtId="0" fontId="2" fillId="0" borderId="112" xfId="0" applyFont="1" applyBorder="1" applyAlignment="1">
      <alignment horizontal="left" vertical="center" wrapText="1"/>
    </xf>
    <xf numFmtId="0" fontId="2" fillId="0" borderId="119" xfId="0" applyFont="1" applyBorder="1" applyAlignment="1">
      <alignment horizontal="left" vertical="center" wrapText="1"/>
    </xf>
    <xf numFmtId="0" fontId="2" fillId="0" borderId="120" xfId="0" applyFont="1" applyBorder="1" applyAlignment="1">
      <alignment horizontal="left" vertical="center" wrapText="1"/>
    </xf>
    <xf numFmtId="0" fontId="2" fillId="0" borderId="121" xfId="0" applyFont="1" applyBorder="1" applyAlignment="1">
      <alignment horizontal="left" vertical="center" wrapText="1"/>
    </xf>
    <xf numFmtId="0" fontId="2" fillId="0" borderId="129" xfId="0" applyFont="1" applyBorder="1" applyAlignment="1">
      <alignment horizontal="left" vertical="center" wrapText="1"/>
    </xf>
    <xf numFmtId="0" fontId="2" fillId="0" borderId="116" xfId="0" applyFont="1" applyBorder="1" applyAlignment="1">
      <alignment horizontal="left" vertical="center" wrapText="1"/>
    </xf>
    <xf numFmtId="0" fontId="2" fillId="0" borderId="117" xfId="0" applyFont="1" applyBorder="1" applyAlignment="1">
      <alignment horizontal="left" vertical="center" wrapText="1"/>
    </xf>
    <xf numFmtId="0" fontId="18" fillId="0" borderId="104" xfId="0" applyFont="1" applyBorder="1" applyAlignment="1">
      <alignment horizontal="left" vertical="center"/>
    </xf>
    <xf numFmtId="0" fontId="18" fillId="0" borderId="105" xfId="0" applyFont="1" applyBorder="1" applyAlignment="1">
      <alignment horizontal="left" vertical="center"/>
    </xf>
    <xf numFmtId="0" fontId="18" fillId="0" borderId="106" xfId="0" applyFont="1" applyBorder="1" applyAlignment="1">
      <alignment horizontal="left" vertical="center"/>
    </xf>
    <xf numFmtId="0" fontId="2" fillId="0" borderId="107" xfId="0" applyFont="1" applyBorder="1" applyAlignment="1">
      <alignment horizontal="left" vertical="center" wrapText="1"/>
    </xf>
    <xf numFmtId="0" fontId="2" fillId="0" borderId="108" xfId="0" applyFont="1" applyBorder="1" applyAlignment="1">
      <alignment horizontal="left" vertical="center" wrapText="1"/>
    </xf>
    <xf numFmtId="0" fontId="2" fillId="0" borderId="109" xfId="0" applyFont="1" applyBorder="1" applyAlignment="1">
      <alignment horizontal="left" vertical="center" wrapText="1"/>
    </xf>
    <xf numFmtId="0" fontId="2" fillId="0" borderId="127" xfId="0" applyFont="1" applyBorder="1" applyAlignment="1">
      <alignment horizontal="left" vertical="center" wrapText="1"/>
    </xf>
    <xf numFmtId="0" fontId="2" fillId="0" borderId="12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20" fillId="0" borderId="107" xfId="0" applyFont="1" applyBorder="1" applyAlignment="1">
      <alignment horizontal="left" vertical="center" wrapText="1"/>
    </xf>
    <xf numFmtId="0" fontId="20" fillId="0" borderId="108" xfId="0" applyFont="1" applyBorder="1" applyAlignment="1">
      <alignment horizontal="left" vertical="center" wrapText="1"/>
    </xf>
    <xf numFmtId="0" fontId="20" fillId="0" borderId="109" xfId="0" applyFont="1" applyBorder="1" applyAlignment="1">
      <alignment horizontal="left" vertical="center" wrapText="1"/>
    </xf>
    <xf numFmtId="0" fontId="3" fillId="3" borderId="99" xfId="0" applyFont="1" applyFill="1" applyBorder="1" applyAlignment="1">
      <alignment horizontal="center" vertical="center"/>
    </xf>
    <xf numFmtId="0" fontId="3" fillId="3" borderId="100" xfId="0" applyFont="1" applyFill="1" applyBorder="1" applyAlignment="1">
      <alignment horizontal="center" vertical="center"/>
    </xf>
    <xf numFmtId="0" fontId="3" fillId="3" borderId="101" xfId="0" applyFont="1" applyFill="1" applyBorder="1" applyAlignment="1">
      <alignment horizontal="center" vertical="center"/>
    </xf>
    <xf numFmtId="0" fontId="2" fillId="0" borderId="124" xfId="0" applyFont="1" applyBorder="1" applyAlignment="1">
      <alignment horizontal="center" vertical="center" wrapText="1"/>
    </xf>
    <xf numFmtId="0" fontId="2" fillId="0" borderId="131" xfId="0" applyFont="1" applyBorder="1" applyAlignment="1">
      <alignment horizontal="center" vertical="center" wrapText="1"/>
    </xf>
    <xf numFmtId="0" fontId="2" fillId="0" borderId="132" xfId="0" applyFont="1" applyBorder="1" applyAlignment="1">
      <alignment horizontal="center" vertical="center" wrapText="1"/>
    </xf>
    <xf numFmtId="0" fontId="2" fillId="0" borderId="108" xfId="0" applyFont="1" applyBorder="1" applyAlignment="1">
      <alignment vertical="center"/>
    </xf>
    <xf numFmtId="0" fontId="2" fillId="0" borderId="109" xfId="0" applyFont="1" applyBorder="1" applyAlignment="1">
      <alignment vertical="center"/>
    </xf>
    <xf numFmtId="0" fontId="2" fillId="0" borderId="111" xfId="0" applyFont="1" applyBorder="1" applyAlignment="1">
      <alignment vertical="center"/>
    </xf>
    <xf numFmtId="0" fontId="2" fillId="0" borderId="112" xfId="0" applyFont="1" applyBorder="1" applyAlignment="1">
      <alignment vertical="center"/>
    </xf>
    <xf numFmtId="0" fontId="2" fillId="0" borderId="119" xfId="0" applyFont="1" applyBorder="1" applyAlignment="1">
      <alignment horizontal="left" vertical="center"/>
    </xf>
    <xf numFmtId="0" fontId="2" fillId="0" borderId="120" xfId="0" applyFont="1" applyBorder="1" applyAlignment="1">
      <alignment horizontal="left" vertical="center"/>
    </xf>
    <xf numFmtId="0" fontId="2" fillId="0" borderId="129" xfId="0" applyFont="1" applyBorder="1" applyAlignment="1">
      <alignment horizontal="left" vertical="center"/>
    </xf>
    <xf numFmtId="0" fontId="2" fillId="0" borderId="110" xfId="0" applyFont="1" applyBorder="1" applyAlignment="1">
      <alignment horizontal="left" vertical="center"/>
    </xf>
    <xf numFmtId="0" fontId="2" fillId="0" borderId="111" xfId="0" applyFont="1" applyBorder="1" applyAlignment="1">
      <alignment horizontal="left" vertical="center"/>
    </xf>
    <xf numFmtId="0" fontId="2" fillId="0" borderId="118" xfId="0" applyFont="1" applyBorder="1" applyAlignment="1">
      <alignment horizontal="left" vertical="center"/>
    </xf>
    <xf numFmtId="0" fontId="3" fillId="0" borderId="107" xfId="0" applyFont="1" applyBorder="1" applyAlignment="1">
      <alignment horizontal="left" vertical="center" wrapText="1"/>
    </xf>
    <xf numFmtId="0" fontId="3" fillId="0" borderId="108" xfId="0" applyFont="1" applyBorder="1" applyAlignment="1">
      <alignment vertical="center"/>
    </xf>
    <xf numFmtId="0" fontId="3" fillId="0" borderId="109" xfId="0" applyFont="1" applyBorder="1" applyAlignment="1">
      <alignment vertical="center"/>
    </xf>
    <xf numFmtId="0" fontId="18" fillId="0" borderId="110" xfId="0" applyFont="1" applyBorder="1" applyAlignment="1">
      <alignment horizontal="left" vertical="center"/>
    </xf>
    <xf numFmtId="0" fontId="18" fillId="0" borderId="111" xfId="0" applyFont="1" applyBorder="1" applyAlignment="1">
      <alignment horizontal="left" vertical="center"/>
    </xf>
    <xf numFmtId="0" fontId="18" fillId="0" borderId="112" xfId="0" applyFont="1" applyBorder="1" applyAlignment="1">
      <alignment horizontal="left" vertical="center"/>
    </xf>
    <xf numFmtId="0" fontId="5" fillId="0" borderId="127" xfId="0" applyFont="1" applyBorder="1" applyAlignment="1">
      <alignment horizontal="left" vertical="center" wrapText="1"/>
    </xf>
    <xf numFmtId="0" fontId="5" fillId="0" borderId="128" xfId="0" applyFont="1" applyBorder="1" applyAlignment="1">
      <alignment horizontal="left" vertical="center" wrapText="1"/>
    </xf>
    <xf numFmtId="0" fontId="2" fillId="0" borderId="122" xfId="0" applyFont="1" applyBorder="1" applyAlignment="1">
      <alignment horizontal="left" vertical="center" wrapText="1"/>
    </xf>
    <xf numFmtId="0" fontId="2" fillId="0" borderId="118" xfId="0" applyFont="1" applyBorder="1" applyAlignment="1">
      <alignment horizontal="left" vertical="center" wrapText="1"/>
    </xf>
    <xf numFmtId="0" fontId="2" fillId="0" borderId="125" xfId="0" applyFont="1" applyBorder="1" applyAlignment="1">
      <alignment horizontal="center" vertical="center" wrapText="1"/>
    </xf>
    <xf numFmtId="0" fontId="2" fillId="0" borderId="126" xfId="0" applyFont="1" applyBorder="1" applyAlignment="1">
      <alignment horizontal="center" vertical="center" wrapText="1"/>
    </xf>
    <xf numFmtId="0" fontId="20" fillId="0" borderId="127" xfId="0" applyFont="1" applyBorder="1" applyAlignment="1">
      <alignment horizontal="left" vertical="center" wrapText="1"/>
    </xf>
    <xf numFmtId="0" fontId="20" fillId="0" borderId="128" xfId="0" applyFont="1" applyBorder="1" applyAlignment="1">
      <alignment horizontal="left" vertical="center" wrapText="1"/>
    </xf>
    <xf numFmtId="0" fontId="20" fillId="0" borderId="122" xfId="0" applyFont="1" applyBorder="1" applyAlignment="1">
      <alignment horizontal="left" vertical="center" wrapText="1"/>
    </xf>
    <xf numFmtId="0" fontId="20" fillId="0" borderId="107" xfId="0" applyFont="1" applyBorder="1" applyAlignment="1">
      <alignment horizontal="left" vertical="center"/>
    </xf>
    <xf numFmtId="0" fontId="20" fillId="0" borderId="108" xfId="0" applyFont="1" applyBorder="1" applyAlignment="1">
      <alignment horizontal="left" vertical="center"/>
    </xf>
    <xf numFmtId="0" fontId="20" fillId="0" borderId="109" xfId="0" applyFont="1" applyBorder="1" applyAlignment="1">
      <alignment horizontal="left" vertical="center"/>
    </xf>
  </cellXfs>
  <cellStyles count="7">
    <cellStyle name="Nedefinován" xfId="2" xr:uid="{00000000-0005-0000-0000-000000000000}"/>
    <cellStyle name="Normální" xfId="0" builtinId="0"/>
    <cellStyle name="Normální 2" xfId="1" xr:uid="{00000000-0005-0000-0000-000002000000}"/>
    <cellStyle name="normální 2 2" xfId="4" xr:uid="{00000000-0005-0000-0000-000003000000}"/>
    <cellStyle name="Normální 3" xfId="3" xr:uid="{00000000-0005-0000-0000-000004000000}"/>
    <cellStyle name="Normální 4" xfId="5" xr:uid="{00000000-0005-0000-0000-000005000000}"/>
    <cellStyle name="Normální 5" xfId="6" xr:uid="{00000000-0005-0000-0000-000006000000}"/>
  </cellStyles>
  <dxfs count="0"/>
  <tableStyles count="0" defaultTableStyle="TableStyleMedium2" defaultPivotStyle="PivotStyleLight16"/>
  <colors>
    <mruColors>
      <color rgb="FFFFFF99"/>
      <color rgb="FFFF99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9" tint="0.59999389629810485"/>
    <pageSetUpPr fitToPage="1"/>
  </sheetPr>
  <dimension ref="A1:E37"/>
  <sheetViews>
    <sheetView workbookViewId="0">
      <selection activeCell="K34" sqref="K34"/>
    </sheetView>
  </sheetViews>
  <sheetFormatPr defaultRowHeight="15" x14ac:dyDescent="0.25"/>
  <cols>
    <col min="1" max="1" width="36.7109375" customWidth="1"/>
    <col min="2" max="5" width="16.7109375" customWidth="1"/>
  </cols>
  <sheetData>
    <row r="1" spans="1:5" x14ac:dyDescent="0.25">
      <c r="A1" s="244" t="s">
        <v>178</v>
      </c>
      <c r="B1" s="244"/>
      <c r="C1" s="244"/>
      <c r="D1" s="233" t="s">
        <v>104</v>
      </c>
    </row>
    <row r="2" spans="1:5" ht="15.75" thickBot="1" x14ac:dyDescent="0.3">
      <c r="A2" s="232"/>
      <c r="B2" s="232"/>
      <c r="C2" s="232"/>
    </row>
    <row r="3" spans="1:5" ht="15.75" thickBot="1" x14ac:dyDescent="0.3">
      <c r="A3" t="s">
        <v>3</v>
      </c>
      <c r="B3" s="307"/>
      <c r="C3" s="232"/>
      <c r="D3" s="232"/>
    </row>
    <row r="4" spans="1:5" x14ac:dyDescent="0.25">
      <c r="B4" s="232"/>
      <c r="C4" s="232"/>
      <c r="D4" s="232"/>
    </row>
    <row r="5" spans="1:5" x14ac:dyDescent="0.25">
      <c r="A5" t="s">
        <v>2</v>
      </c>
      <c r="B5" s="232"/>
      <c r="C5" s="232"/>
      <c r="D5" s="232"/>
    </row>
    <row r="6" spans="1:5" x14ac:dyDescent="0.25">
      <c r="A6" s="316" t="e">
        <f>VLOOKUP(B3,DATA!E:F,2,0)</f>
        <v>#N/A</v>
      </c>
      <c r="B6" s="316"/>
      <c r="C6" s="316"/>
      <c r="D6" s="317"/>
      <c r="E6" s="317"/>
    </row>
    <row r="7" spans="1:5" ht="15.75" thickBot="1" x14ac:dyDescent="0.3">
      <c r="A7" s="1"/>
      <c r="D7" s="233" t="s">
        <v>91</v>
      </c>
    </row>
    <row r="8" spans="1:5" ht="15.75" thickBot="1" x14ac:dyDescent="0.3">
      <c r="A8" s="6" t="s">
        <v>4</v>
      </c>
      <c r="B8" s="213" t="s">
        <v>0</v>
      </c>
      <c r="C8" s="215" t="s">
        <v>1</v>
      </c>
      <c r="D8" s="214" t="s">
        <v>90</v>
      </c>
    </row>
    <row r="9" spans="1:5" x14ac:dyDescent="0.25">
      <c r="A9" s="245" t="s">
        <v>153</v>
      </c>
      <c r="B9" s="260"/>
      <c r="C9" s="261"/>
      <c r="D9" s="262"/>
    </row>
    <row r="10" spans="1:5" ht="15.75" thickBot="1" x14ac:dyDescent="0.3">
      <c r="A10" s="246" t="s">
        <v>141</v>
      </c>
      <c r="B10" s="263">
        <f>B11+B12+B13+B14</f>
        <v>0</v>
      </c>
      <c r="C10" s="263">
        <f t="shared" ref="C10:D10" si="0">C11+C12+C13+C14</f>
        <v>0</v>
      </c>
      <c r="D10" s="263">
        <f t="shared" si="0"/>
        <v>0</v>
      </c>
    </row>
    <row r="11" spans="1:5" x14ac:dyDescent="0.25">
      <c r="A11" s="228" t="s">
        <v>5</v>
      </c>
      <c r="B11" s="264"/>
      <c r="C11" s="265"/>
      <c r="D11" s="266"/>
    </row>
    <row r="12" spans="1:5" x14ac:dyDescent="0.25">
      <c r="A12" s="227" t="s">
        <v>6</v>
      </c>
      <c r="B12" s="267"/>
      <c r="C12" s="268"/>
      <c r="D12" s="269"/>
    </row>
    <row r="13" spans="1:5" x14ac:dyDescent="0.25">
      <c r="A13" s="229" t="s">
        <v>146</v>
      </c>
      <c r="B13" s="270"/>
      <c r="C13" s="271"/>
      <c r="D13" s="272"/>
    </row>
    <row r="14" spans="1:5" x14ac:dyDescent="0.25">
      <c r="A14" s="229" t="s">
        <v>122</v>
      </c>
      <c r="B14" s="270"/>
      <c r="C14" s="271"/>
      <c r="D14" s="272"/>
    </row>
    <row r="15" spans="1:5" x14ac:dyDescent="0.25">
      <c r="A15" s="193" t="s">
        <v>142</v>
      </c>
      <c r="B15" s="270"/>
      <c r="C15" s="271"/>
      <c r="D15" s="272"/>
    </row>
    <row r="16" spans="1:5" ht="15.75" thickBot="1" x14ac:dyDescent="0.3">
      <c r="A16" s="230" t="s">
        <v>143</v>
      </c>
      <c r="B16" s="273"/>
      <c r="C16" s="274"/>
      <c r="D16" s="275"/>
    </row>
    <row r="17" spans="1:4" ht="15.75" thickBot="1" x14ac:dyDescent="0.3">
      <c r="A17" s="231" t="s">
        <v>7</v>
      </c>
      <c r="B17" s="276">
        <f>B10+B15</f>
        <v>0</v>
      </c>
      <c r="C17" s="276">
        <f t="shared" ref="C17:D17" si="1">C10+C15</f>
        <v>0</v>
      </c>
      <c r="D17" s="276">
        <f t="shared" si="1"/>
        <v>0</v>
      </c>
    </row>
    <row r="18" spans="1:4" x14ac:dyDescent="0.25">
      <c r="A18" s="247"/>
      <c r="B18" s="248"/>
      <c r="C18" s="248"/>
      <c r="D18" s="248"/>
    </row>
    <row r="20" spans="1:4" x14ac:dyDescent="0.25">
      <c r="A20" s="2" t="s">
        <v>13</v>
      </c>
      <c r="B20" s="2"/>
    </row>
    <row r="21" spans="1:4" x14ac:dyDescent="0.25">
      <c r="A21" s="2" t="s">
        <v>120</v>
      </c>
      <c r="B21" s="2"/>
    </row>
    <row r="22" spans="1:4" x14ac:dyDescent="0.25">
      <c r="A22" s="2" t="s">
        <v>121</v>
      </c>
      <c r="B22" s="2"/>
    </row>
    <row r="23" spans="1:4" x14ac:dyDescent="0.25">
      <c r="A23" s="225" t="s">
        <v>154</v>
      </c>
    </row>
    <row r="24" spans="1:4" ht="15.75" thickBot="1" x14ac:dyDescent="0.3">
      <c r="D24" s="233" t="s">
        <v>97</v>
      </c>
    </row>
    <row r="25" spans="1:4" x14ac:dyDescent="0.25">
      <c r="A25" s="310" t="s">
        <v>150</v>
      </c>
      <c r="B25" s="312" t="s">
        <v>151</v>
      </c>
      <c r="C25" s="314" t="s">
        <v>148</v>
      </c>
      <c r="D25" s="315"/>
    </row>
    <row r="26" spans="1:4" ht="15.75" thickBot="1" x14ac:dyDescent="0.3">
      <c r="A26" s="311"/>
      <c r="B26" s="313"/>
      <c r="C26" s="240" t="s">
        <v>89</v>
      </c>
      <c r="D26" s="241" t="s">
        <v>149</v>
      </c>
    </row>
    <row r="27" spans="1:4" x14ac:dyDescent="0.25">
      <c r="A27" s="249"/>
      <c r="B27" s="235"/>
      <c r="C27" s="235"/>
      <c r="D27" s="236"/>
    </row>
    <row r="28" spans="1:4" x14ac:dyDescent="0.25">
      <c r="A28" s="8"/>
      <c r="B28" s="234"/>
      <c r="C28" s="234"/>
      <c r="D28" s="237"/>
    </row>
    <row r="29" spans="1:4" x14ac:dyDescent="0.25">
      <c r="A29" s="8"/>
      <c r="B29" s="234"/>
      <c r="C29" s="234"/>
      <c r="D29" s="237"/>
    </row>
    <row r="30" spans="1:4" ht="15.75" thickBot="1" x14ac:dyDescent="0.3">
      <c r="A30" s="250"/>
      <c r="B30" s="238"/>
      <c r="C30" s="238"/>
      <c r="D30" s="239"/>
    </row>
    <row r="32" spans="1:4" x14ac:dyDescent="0.25">
      <c r="A32" s="2" t="s">
        <v>13</v>
      </c>
      <c r="B32" s="2"/>
    </row>
    <row r="33" spans="1:4" x14ac:dyDescent="0.25">
      <c r="A33" s="2" t="s">
        <v>155</v>
      </c>
      <c r="B33" s="2"/>
    </row>
    <row r="34" spans="1:4" x14ac:dyDescent="0.25">
      <c r="A34" s="2"/>
      <c r="B34" s="2"/>
    </row>
    <row r="35" spans="1:4" x14ac:dyDescent="0.25">
      <c r="A35" t="s">
        <v>92</v>
      </c>
      <c r="D35" t="s">
        <v>95</v>
      </c>
    </row>
    <row r="36" spans="1:4" x14ac:dyDescent="0.25">
      <c r="A36" t="s">
        <v>93</v>
      </c>
    </row>
    <row r="37" spans="1:4" x14ac:dyDescent="0.25">
      <c r="A37" t="s">
        <v>94</v>
      </c>
      <c r="D37" t="s">
        <v>96</v>
      </c>
    </row>
  </sheetData>
  <mergeCells count="4">
    <mergeCell ref="A25:A26"/>
    <mergeCell ref="B25:B26"/>
    <mergeCell ref="C25:D25"/>
    <mergeCell ref="A6:E6"/>
  </mergeCells>
  <pageMargins left="0.70866141732283472" right="0.70866141732283472" top="0.78740157480314965" bottom="0.78740157480314965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theme="8" tint="0.59999389629810485"/>
    <pageSetUpPr fitToPage="1"/>
  </sheetPr>
  <dimension ref="A1:H38"/>
  <sheetViews>
    <sheetView workbookViewId="0">
      <selection activeCell="B3" sqref="B3"/>
    </sheetView>
  </sheetViews>
  <sheetFormatPr defaultRowHeight="15" x14ac:dyDescent="0.25"/>
  <cols>
    <col min="1" max="1" width="46" customWidth="1"/>
    <col min="2" max="4" width="10.7109375" customWidth="1"/>
  </cols>
  <sheetData>
    <row r="1" spans="1:8" x14ac:dyDescent="0.25">
      <c r="A1" s="18" t="s">
        <v>179</v>
      </c>
      <c r="B1" s="18"/>
      <c r="C1" s="18"/>
      <c r="D1" s="216" t="s">
        <v>103</v>
      </c>
      <c r="E1" s="18"/>
      <c r="F1" s="18"/>
      <c r="G1" s="18"/>
      <c r="H1" s="18"/>
    </row>
    <row r="2" spans="1:8" ht="15.75" thickBot="1" x14ac:dyDescent="0.3">
      <c r="B2" s="4"/>
      <c r="C2" s="4"/>
      <c r="D2" s="4"/>
      <c r="E2" s="5"/>
      <c r="F2" s="5"/>
      <c r="G2" s="5"/>
      <c r="H2" s="5"/>
    </row>
    <row r="3" spans="1:8" ht="15.75" thickBot="1" x14ac:dyDescent="0.3">
      <c r="A3" t="s">
        <v>3</v>
      </c>
      <c r="B3" s="307">
        <f>'1 přehled záv.ukazatelů'!B3</f>
        <v>0</v>
      </c>
      <c r="C3" s="232"/>
      <c r="D3" s="232"/>
    </row>
    <row r="4" spans="1:8" x14ac:dyDescent="0.25">
      <c r="B4" s="232"/>
      <c r="C4" s="232"/>
      <c r="D4" s="232"/>
    </row>
    <row r="5" spans="1:8" x14ac:dyDescent="0.25">
      <c r="A5" t="s">
        <v>2</v>
      </c>
      <c r="B5" s="232"/>
      <c r="C5" s="232"/>
      <c r="D5" s="232"/>
    </row>
    <row r="6" spans="1:8" x14ac:dyDescent="0.25">
      <c r="A6" s="316" t="e">
        <f>VLOOKUP(B3,DATA!E:F,2,0)</f>
        <v>#N/A</v>
      </c>
      <c r="B6" s="316"/>
      <c r="C6" s="316"/>
      <c r="D6" s="317"/>
      <c r="E6" s="317"/>
    </row>
    <row r="7" spans="1:8" ht="15.75" thickBot="1" x14ac:dyDescent="0.3">
      <c r="A7" s="1"/>
      <c r="D7" s="243" t="s">
        <v>98</v>
      </c>
    </row>
    <row r="8" spans="1:8" ht="15.75" thickBot="1" x14ac:dyDescent="0.3">
      <c r="A8" s="13" t="s">
        <v>8</v>
      </c>
      <c r="B8" s="14" t="s">
        <v>9</v>
      </c>
      <c r="C8" s="15" t="s">
        <v>10</v>
      </c>
      <c r="D8" s="16" t="s">
        <v>11</v>
      </c>
    </row>
    <row r="9" spans="1:8" x14ac:dyDescent="0.25">
      <c r="A9" s="10"/>
      <c r="B9" s="199"/>
      <c r="C9" s="200"/>
      <c r="D9" s="201">
        <f>C9-B9</f>
        <v>0</v>
      </c>
    </row>
    <row r="10" spans="1:8" x14ac:dyDescent="0.25">
      <c r="A10" s="11"/>
      <c r="B10" s="202"/>
      <c r="C10" s="203"/>
      <c r="D10" s="201">
        <f t="shared" ref="D10:D18" si="0">C10-B10</f>
        <v>0</v>
      </c>
    </row>
    <row r="11" spans="1:8" x14ac:dyDescent="0.25">
      <c r="A11" s="11"/>
      <c r="B11" s="202"/>
      <c r="C11" s="203"/>
      <c r="D11" s="201">
        <f t="shared" si="0"/>
        <v>0</v>
      </c>
    </row>
    <row r="12" spans="1:8" x14ac:dyDescent="0.25">
      <c r="A12" s="11"/>
      <c r="B12" s="202"/>
      <c r="C12" s="203"/>
      <c r="D12" s="201">
        <f t="shared" si="0"/>
        <v>0</v>
      </c>
    </row>
    <row r="13" spans="1:8" x14ac:dyDescent="0.25">
      <c r="A13" s="11"/>
      <c r="B13" s="202"/>
      <c r="C13" s="203"/>
      <c r="D13" s="201">
        <f t="shared" si="0"/>
        <v>0</v>
      </c>
    </row>
    <row r="14" spans="1:8" x14ac:dyDescent="0.25">
      <c r="A14" s="11"/>
      <c r="B14" s="202"/>
      <c r="C14" s="203"/>
      <c r="D14" s="201">
        <f t="shared" si="0"/>
        <v>0</v>
      </c>
    </row>
    <row r="15" spans="1:8" x14ac:dyDescent="0.25">
      <c r="A15" s="11"/>
      <c r="B15" s="202"/>
      <c r="C15" s="203"/>
      <c r="D15" s="201">
        <f t="shared" si="0"/>
        <v>0</v>
      </c>
    </row>
    <row r="16" spans="1:8" x14ac:dyDescent="0.25">
      <c r="A16" s="11"/>
      <c r="B16" s="202"/>
      <c r="C16" s="203"/>
      <c r="D16" s="201">
        <f t="shared" si="0"/>
        <v>0</v>
      </c>
    </row>
    <row r="17" spans="1:4" x14ac:dyDescent="0.25">
      <c r="A17" s="11"/>
      <c r="B17" s="202"/>
      <c r="C17" s="203"/>
      <c r="D17" s="201">
        <f t="shared" si="0"/>
        <v>0</v>
      </c>
    </row>
    <row r="18" spans="1:4" ht="15.75" thickBot="1" x14ac:dyDescent="0.3">
      <c r="A18" s="12"/>
      <c r="B18" s="204"/>
      <c r="C18" s="205"/>
      <c r="D18" s="201">
        <f t="shared" si="0"/>
        <v>0</v>
      </c>
    </row>
    <row r="19" spans="1:4" ht="15.75" thickBot="1" x14ac:dyDescent="0.3">
      <c r="A19" s="17" t="s">
        <v>12</v>
      </c>
      <c r="B19" s="196">
        <f>SUM(B9:B18)</f>
        <v>0</v>
      </c>
      <c r="C19" s="197">
        <f>SUM(C9:C18)</f>
        <v>0</v>
      </c>
      <c r="D19" s="198">
        <f>SUM(D9:D18)</f>
        <v>0</v>
      </c>
    </row>
    <row r="21" spans="1:4" x14ac:dyDescent="0.25">
      <c r="A21" t="s">
        <v>13</v>
      </c>
    </row>
    <row r="22" spans="1:4" x14ac:dyDescent="0.25">
      <c r="A22" t="s">
        <v>15</v>
      </c>
    </row>
    <row r="23" spans="1:4" x14ac:dyDescent="0.25">
      <c r="A23" t="s">
        <v>14</v>
      </c>
    </row>
    <row r="24" spans="1:4" ht="31.5" customHeight="1" x14ac:dyDescent="0.25">
      <c r="A24" s="318" t="s">
        <v>180</v>
      </c>
      <c r="B24" s="318"/>
      <c r="C24" s="318"/>
      <c r="D24" s="318"/>
    </row>
    <row r="27" spans="1:4" x14ac:dyDescent="0.25">
      <c r="A27" t="s">
        <v>92</v>
      </c>
      <c r="C27" t="s">
        <v>95</v>
      </c>
    </row>
    <row r="28" spans="1:4" x14ac:dyDescent="0.25">
      <c r="A28" t="s">
        <v>93</v>
      </c>
    </row>
    <row r="29" spans="1:4" x14ac:dyDescent="0.25">
      <c r="A29" t="s">
        <v>94</v>
      </c>
      <c r="C29" t="s">
        <v>96</v>
      </c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25"/>
    </row>
  </sheetData>
  <mergeCells count="2">
    <mergeCell ref="A24:D24"/>
    <mergeCell ref="A6:E6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theme="7" tint="0.59999389629810485"/>
    <pageSetUpPr fitToPage="1"/>
  </sheetPr>
  <dimension ref="A1:G51"/>
  <sheetViews>
    <sheetView workbookViewId="0">
      <selection activeCell="B3" sqref="B3"/>
    </sheetView>
  </sheetViews>
  <sheetFormatPr defaultRowHeight="15" x14ac:dyDescent="0.25"/>
  <cols>
    <col min="1" max="1" width="39.28515625" customWidth="1"/>
    <col min="2" max="7" width="10.7109375" customWidth="1"/>
  </cols>
  <sheetData>
    <row r="1" spans="1:7" x14ac:dyDescent="0.25">
      <c r="A1" s="319" t="s">
        <v>181</v>
      </c>
      <c r="B1" s="319"/>
      <c r="C1" s="319"/>
      <c r="D1" s="319"/>
      <c r="E1" s="319"/>
      <c r="G1" s="243" t="s">
        <v>102</v>
      </c>
    </row>
    <row r="2" spans="1:7" ht="15.75" thickBot="1" x14ac:dyDescent="0.3">
      <c r="B2" s="4"/>
      <c r="C2" s="4"/>
      <c r="D2" s="4"/>
      <c r="E2" s="4"/>
    </row>
    <row r="3" spans="1:7" ht="15.75" thickBot="1" x14ac:dyDescent="0.3">
      <c r="A3" t="s">
        <v>3</v>
      </c>
      <c r="B3" s="307">
        <f>'1 přehled záv.ukazatelů'!B3</f>
        <v>0</v>
      </c>
      <c r="C3" s="232"/>
      <c r="D3" s="232"/>
    </row>
    <row r="4" spans="1:7" x14ac:dyDescent="0.25">
      <c r="B4" s="232"/>
      <c r="C4" s="232"/>
      <c r="D4" s="232"/>
    </row>
    <row r="5" spans="1:7" x14ac:dyDescent="0.25">
      <c r="A5" t="s">
        <v>2</v>
      </c>
      <c r="B5" s="232"/>
      <c r="C5" s="232"/>
      <c r="D5" s="232"/>
    </row>
    <row r="6" spans="1:7" x14ac:dyDescent="0.25">
      <c r="A6" s="316" t="e">
        <f>VLOOKUP(B3,DATA!E:F,2,0)</f>
        <v>#N/A</v>
      </c>
      <c r="B6" s="316"/>
      <c r="C6" s="316"/>
      <c r="D6" s="317"/>
      <c r="E6" s="317"/>
    </row>
    <row r="7" spans="1:7" ht="15.75" thickBot="1" x14ac:dyDescent="0.3">
      <c r="A7" s="1"/>
      <c r="G7" s="243" t="s">
        <v>99</v>
      </c>
    </row>
    <row r="8" spans="1:7" ht="19.5" customHeight="1" x14ac:dyDescent="0.25">
      <c r="A8" s="325" t="s">
        <v>26</v>
      </c>
      <c r="B8" s="323" t="s">
        <v>182</v>
      </c>
      <c r="C8" s="320" t="s">
        <v>124</v>
      </c>
      <c r="D8" s="320"/>
      <c r="E8" s="321"/>
      <c r="F8" s="321"/>
      <c r="G8" s="322"/>
    </row>
    <row r="9" spans="1:7" ht="38.25" customHeight="1" thickBot="1" x14ac:dyDescent="0.3">
      <c r="A9" s="326"/>
      <c r="B9" s="324"/>
      <c r="C9" s="190" t="s">
        <v>137</v>
      </c>
      <c r="D9" s="191" t="s">
        <v>139</v>
      </c>
      <c r="E9" s="191" t="s">
        <v>123</v>
      </c>
      <c r="F9" s="190" t="s">
        <v>138</v>
      </c>
      <c r="G9" s="192" t="s">
        <v>17</v>
      </c>
    </row>
    <row r="10" spans="1:7" x14ac:dyDescent="0.25">
      <c r="A10" s="20" t="s">
        <v>20</v>
      </c>
      <c r="B10" s="277"/>
      <c r="C10" s="278"/>
      <c r="D10" s="278"/>
      <c r="E10" s="279"/>
      <c r="F10" s="279"/>
      <c r="G10" s="280">
        <f>SUM(G11:G16)</f>
        <v>0</v>
      </c>
    </row>
    <row r="11" spans="1:7" x14ac:dyDescent="0.25">
      <c r="A11" s="193"/>
      <c r="B11" s="281"/>
      <c r="C11" s="282"/>
      <c r="D11" s="282"/>
      <c r="E11" s="283"/>
      <c r="F11" s="283"/>
      <c r="G11" s="284">
        <f>SUM(C11:F11)</f>
        <v>0</v>
      </c>
    </row>
    <row r="12" spans="1:7" x14ac:dyDescent="0.25">
      <c r="A12" s="193"/>
      <c r="B12" s="281"/>
      <c r="C12" s="282"/>
      <c r="D12" s="282"/>
      <c r="E12" s="283"/>
      <c r="F12" s="283"/>
      <c r="G12" s="284">
        <f t="shared" ref="G12:G16" si="0">SUM(C12:F12)</f>
        <v>0</v>
      </c>
    </row>
    <row r="13" spans="1:7" x14ac:dyDescent="0.25">
      <c r="A13" s="193"/>
      <c r="B13" s="281"/>
      <c r="C13" s="282"/>
      <c r="D13" s="282"/>
      <c r="E13" s="283"/>
      <c r="F13" s="283"/>
      <c r="G13" s="284">
        <f t="shared" si="0"/>
        <v>0</v>
      </c>
    </row>
    <row r="14" spans="1:7" x14ac:dyDescent="0.25">
      <c r="A14" s="193"/>
      <c r="B14" s="281"/>
      <c r="C14" s="282"/>
      <c r="D14" s="282"/>
      <c r="E14" s="283"/>
      <c r="F14" s="283"/>
      <c r="G14" s="284">
        <f t="shared" si="0"/>
        <v>0</v>
      </c>
    </row>
    <row r="15" spans="1:7" x14ac:dyDescent="0.25">
      <c r="A15" s="193"/>
      <c r="B15" s="281"/>
      <c r="C15" s="282"/>
      <c r="D15" s="282"/>
      <c r="E15" s="283"/>
      <c r="F15" s="283"/>
      <c r="G15" s="284">
        <f t="shared" si="0"/>
        <v>0</v>
      </c>
    </row>
    <row r="16" spans="1:7" x14ac:dyDescent="0.25">
      <c r="A16" s="193"/>
      <c r="B16" s="281"/>
      <c r="C16" s="282"/>
      <c r="D16" s="282"/>
      <c r="E16" s="283"/>
      <c r="F16" s="283"/>
      <c r="G16" s="284">
        <f t="shared" si="0"/>
        <v>0</v>
      </c>
    </row>
    <row r="17" spans="1:7" x14ac:dyDescent="0.25">
      <c r="A17" s="21" t="s">
        <v>24</v>
      </c>
      <c r="B17" s="285"/>
      <c r="C17" s="286"/>
      <c r="D17" s="286"/>
      <c r="E17" s="287"/>
      <c r="F17" s="287"/>
      <c r="G17" s="284">
        <f>SUM(G18:G23)</f>
        <v>0</v>
      </c>
    </row>
    <row r="18" spans="1:7" x14ac:dyDescent="0.25">
      <c r="A18" s="193"/>
      <c r="B18" s="281"/>
      <c r="C18" s="282"/>
      <c r="D18" s="282"/>
      <c r="E18" s="283"/>
      <c r="F18" s="283"/>
      <c r="G18" s="284">
        <f>SUM(C18:F18)</f>
        <v>0</v>
      </c>
    </row>
    <row r="19" spans="1:7" x14ac:dyDescent="0.25">
      <c r="A19" s="193"/>
      <c r="B19" s="281"/>
      <c r="C19" s="282"/>
      <c r="D19" s="282"/>
      <c r="E19" s="283"/>
      <c r="F19" s="283"/>
      <c r="G19" s="284">
        <f t="shared" ref="G19:G30" si="1">SUM(C19:F19)</f>
        <v>0</v>
      </c>
    </row>
    <row r="20" spans="1:7" x14ac:dyDescent="0.25">
      <c r="A20" s="193"/>
      <c r="B20" s="281"/>
      <c r="C20" s="282"/>
      <c r="D20" s="282"/>
      <c r="E20" s="283"/>
      <c r="F20" s="283"/>
      <c r="G20" s="284">
        <f t="shared" si="1"/>
        <v>0</v>
      </c>
    </row>
    <row r="21" spans="1:7" x14ac:dyDescent="0.25">
      <c r="A21" s="193"/>
      <c r="B21" s="281"/>
      <c r="C21" s="282"/>
      <c r="D21" s="282"/>
      <c r="E21" s="283"/>
      <c r="F21" s="283"/>
      <c r="G21" s="284">
        <f t="shared" si="1"/>
        <v>0</v>
      </c>
    </row>
    <row r="22" spans="1:7" x14ac:dyDescent="0.25">
      <c r="A22" s="193"/>
      <c r="B22" s="281"/>
      <c r="C22" s="282"/>
      <c r="D22" s="282"/>
      <c r="E22" s="283"/>
      <c r="F22" s="283"/>
      <c r="G22" s="284">
        <f t="shared" si="1"/>
        <v>0</v>
      </c>
    </row>
    <row r="23" spans="1:7" x14ac:dyDescent="0.25">
      <c r="A23" s="193"/>
      <c r="B23" s="281"/>
      <c r="C23" s="282"/>
      <c r="D23" s="282"/>
      <c r="E23" s="283"/>
      <c r="F23" s="283"/>
      <c r="G23" s="284">
        <f t="shared" si="1"/>
        <v>0</v>
      </c>
    </row>
    <row r="24" spans="1:7" x14ac:dyDescent="0.25">
      <c r="A24" s="21" t="s">
        <v>21</v>
      </c>
      <c r="B24" s="285"/>
      <c r="C24" s="286"/>
      <c r="D24" s="286"/>
      <c r="E24" s="287"/>
      <c r="F24" s="287"/>
      <c r="G24" s="284">
        <f>SUM(G25:G30)</f>
        <v>0</v>
      </c>
    </row>
    <row r="25" spans="1:7" x14ac:dyDescent="0.25">
      <c r="A25" s="193"/>
      <c r="B25" s="281"/>
      <c r="C25" s="282"/>
      <c r="D25" s="282"/>
      <c r="E25" s="283"/>
      <c r="F25" s="283"/>
      <c r="G25" s="284">
        <f t="shared" si="1"/>
        <v>0</v>
      </c>
    </row>
    <row r="26" spans="1:7" x14ac:dyDescent="0.25">
      <c r="A26" s="193"/>
      <c r="B26" s="281"/>
      <c r="C26" s="282"/>
      <c r="D26" s="282"/>
      <c r="E26" s="283"/>
      <c r="F26" s="283"/>
      <c r="G26" s="284">
        <f t="shared" si="1"/>
        <v>0</v>
      </c>
    </row>
    <row r="27" spans="1:7" x14ac:dyDescent="0.25">
      <c r="A27" s="193"/>
      <c r="B27" s="281"/>
      <c r="C27" s="282"/>
      <c r="D27" s="282"/>
      <c r="E27" s="283"/>
      <c r="F27" s="283"/>
      <c r="G27" s="284">
        <f t="shared" si="1"/>
        <v>0</v>
      </c>
    </row>
    <row r="28" spans="1:7" x14ac:dyDescent="0.25">
      <c r="A28" s="193"/>
      <c r="B28" s="281"/>
      <c r="C28" s="282"/>
      <c r="D28" s="282"/>
      <c r="E28" s="283"/>
      <c r="F28" s="283"/>
      <c r="G28" s="284">
        <f t="shared" si="1"/>
        <v>0</v>
      </c>
    </row>
    <row r="29" spans="1:7" x14ac:dyDescent="0.25">
      <c r="A29" s="193"/>
      <c r="B29" s="281"/>
      <c r="C29" s="282"/>
      <c r="D29" s="282"/>
      <c r="E29" s="283"/>
      <c r="F29" s="283"/>
      <c r="G29" s="284">
        <f t="shared" si="1"/>
        <v>0</v>
      </c>
    </row>
    <row r="30" spans="1:7" x14ac:dyDescent="0.25">
      <c r="A30" s="193"/>
      <c r="B30" s="281"/>
      <c r="C30" s="282"/>
      <c r="D30" s="282"/>
      <c r="E30" s="283"/>
      <c r="F30" s="283"/>
      <c r="G30" s="284">
        <f t="shared" si="1"/>
        <v>0</v>
      </c>
    </row>
    <row r="31" spans="1:7" x14ac:dyDescent="0.25">
      <c r="A31" s="21" t="s">
        <v>22</v>
      </c>
      <c r="B31" s="285"/>
      <c r="C31" s="286"/>
      <c r="D31" s="286"/>
      <c r="E31" s="287"/>
      <c r="F31" s="287"/>
      <c r="G31" s="284">
        <f>SUM(G32:G34)</f>
        <v>0</v>
      </c>
    </row>
    <row r="32" spans="1:7" x14ac:dyDescent="0.25">
      <c r="A32" s="193"/>
      <c r="B32" s="281"/>
      <c r="C32" s="282"/>
      <c r="D32" s="282"/>
      <c r="E32" s="283"/>
      <c r="F32" s="283"/>
      <c r="G32" s="284">
        <f t="shared" ref="G32:G34" si="2">SUM(C32:F32)</f>
        <v>0</v>
      </c>
    </row>
    <row r="33" spans="1:7" x14ac:dyDescent="0.25">
      <c r="A33" s="193"/>
      <c r="B33" s="281"/>
      <c r="C33" s="282"/>
      <c r="D33" s="282"/>
      <c r="E33" s="283"/>
      <c r="F33" s="283"/>
      <c r="G33" s="284">
        <f t="shared" si="2"/>
        <v>0</v>
      </c>
    </row>
    <row r="34" spans="1:7" x14ac:dyDescent="0.25">
      <c r="A34" s="193"/>
      <c r="B34" s="281"/>
      <c r="C34" s="282"/>
      <c r="D34" s="282"/>
      <c r="E34" s="283"/>
      <c r="F34" s="283"/>
      <c r="G34" s="284">
        <f t="shared" si="2"/>
        <v>0</v>
      </c>
    </row>
    <row r="35" spans="1:7" x14ac:dyDescent="0.25">
      <c r="A35" s="21" t="s">
        <v>25</v>
      </c>
      <c r="B35" s="285"/>
      <c r="C35" s="286"/>
      <c r="D35" s="286"/>
      <c r="E35" s="287"/>
      <c r="F35" s="287"/>
      <c r="G35" s="284">
        <f>SUM(G36:G38)</f>
        <v>0</v>
      </c>
    </row>
    <row r="36" spans="1:7" x14ac:dyDescent="0.25">
      <c r="A36" s="193"/>
      <c r="B36" s="281"/>
      <c r="C36" s="282"/>
      <c r="D36" s="282"/>
      <c r="E36" s="283"/>
      <c r="F36" s="283"/>
      <c r="G36" s="284">
        <f t="shared" ref="G36:G38" si="3">SUM(C36:F36)</f>
        <v>0</v>
      </c>
    </row>
    <row r="37" spans="1:7" x14ac:dyDescent="0.25">
      <c r="A37" s="193"/>
      <c r="B37" s="281"/>
      <c r="C37" s="282"/>
      <c r="D37" s="282"/>
      <c r="E37" s="283"/>
      <c r="F37" s="283"/>
      <c r="G37" s="284">
        <f t="shared" si="3"/>
        <v>0</v>
      </c>
    </row>
    <row r="38" spans="1:7" x14ac:dyDescent="0.25">
      <c r="A38" s="193"/>
      <c r="B38" s="281"/>
      <c r="C38" s="282"/>
      <c r="D38" s="282"/>
      <c r="E38" s="283"/>
      <c r="F38" s="283"/>
      <c r="G38" s="284">
        <f t="shared" si="3"/>
        <v>0</v>
      </c>
    </row>
    <row r="39" spans="1:7" x14ac:dyDescent="0.25">
      <c r="A39" s="21" t="s">
        <v>23</v>
      </c>
      <c r="B39" s="285"/>
      <c r="C39" s="286"/>
      <c r="D39" s="286"/>
      <c r="E39" s="287"/>
      <c r="F39" s="287"/>
      <c r="G39" s="284">
        <f>G40+G41</f>
        <v>0</v>
      </c>
    </row>
    <row r="40" spans="1:7" x14ac:dyDescent="0.25">
      <c r="A40" s="193"/>
      <c r="B40" s="281"/>
      <c r="C40" s="282"/>
      <c r="D40" s="282"/>
      <c r="E40" s="283"/>
      <c r="F40" s="283"/>
      <c r="G40" s="284">
        <f t="shared" ref="G40:G41" si="4">SUM(C40:F40)</f>
        <v>0</v>
      </c>
    </row>
    <row r="41" spans="1:7" ht="15.75" thickBot="1" x14ac:dyDescent="0.3">
      <c r="A41" s="194"/>
      <c r="B41" s="288"/>
      <c r="C41" s="289"/>
      <c r="D41" s="289"/>
      <c r="E41" s="290"/>
      <c r="F41" s="290"/>
      <c r="G41" s="284">
        <f t="shared" si="4"/>
        <v>0</v>
      </c>
    </row>
    <row r="42" spans="1:7" ht="15.75" thickBot="1" x14ac:dyDescent="0.3">
      <c r="A42" s="6" t="s">
        <v>18</v>
      </c>
      <c r="B42" s="291"/>
      <c r="C42" s="292"/>
      <c r="D42" s="292"/>
      <c r="E42" s="293"/>
      <c r="F42" s="293"/>
      <c r="G42" s="294">
        <f>G39+G35+G31+G24+G17+G10</f>
        <v>0</v>
      </c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 t="s">
        <v>19</v>
      </c>
      <c r="B44" s="2"/>
      <c r="C44" s="2"/>
      <c r="D44" s="2"/>
      <c r="E44" s="2"/>
      <c r="F44" s="2"/>
      <c r="G44" s="2"/>
    </row>
    <row r="45" spans="1:7" x14ac:dyDescent="0.25">
      <c r="A45" s="2" t="s">
        <v>183</v>
      </c>
      <c r="B45" s="2"/>
      <c r="C45" s="2"/>
      <c r="D45" s="2"/>
      <c r="E45" s="2"/>
      <c r="F45" s="2"/>
      <c r="G45" s="2"/>
    </row>
    <row r="46" spans="1:7" x14ac:dyDescent="0.25">
      <c r="A46" s="2" t="s">
        <v>125</v>
      </c>
      <c r="B46" s="2"/>
      <c r="C46" s="2"/>
      <c r="D46" s="2"/>
      <c r="E46" s="2"/>
      <c r="F46" s="2"/>
      <c r="G46" s="2"/>
    </row>
    <row r="47" spans="1:7" ht="31.5" customHeight="1" x14ac:dyDescent="0.25">
      <c r="A47" s="327" t="s">
        <v>184</v>
      </c>
      <c r="B47" s="327"/>
      <c r="C47" s="327"/>
      <c r="D47" s="327"/>
      <c r="E47" s="327"/>
      <c r="F47" s="327"/>
      <c r="G47" s="195"/>
    </row>
    <row r="49" spans="1:3" x14ac:dyDescent="0.25">
      <c r="A49" t="s">
        <v>92</v>
      </c>
      <c r="C49" t="s">
        <v>95</v>
      </c>
    </row>
    <row r="50" spans="1:3" x14ac:dyDescent="0.25">
      <c r="A50" t="s">
        <v>93</v>
      </c>
    </row>
    <row r="51" spans="1:3" x14ac:dyDescent="0.25">
      <c r="A51" t="s">
        <v>94</v>
      </c>
      <c r="C51" t="s">
        <v>96</v>
      </c>
    </row>
  </sheetData>
  <mergeCells count="6">
    <mergeCell ref="A1:E1"/>
    <mergeCell ref="C8:G8"/>
    <mergeCell ref="B8:B9"/>
    <mergeCell ref="A8:A9"/>
    <mergeCell ref="A47:F47"/>
    <mergeCell ref="A6:E6"/>
  </mergeCells>
  <pageMargins left="0.7" right="0.7" top="0.78740157499999996" bottom="0.78740157499999996" header="0.3" footer="0.3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theme="6" tint="0.59999389629810485"/>
    <pageSetUpPr fitToPage="1"/>
  </sheetPr>
  <dimension ref="A1:E48"/>
  <sheetViews>
    <sheetView tabSelected="1" workbookViewId="0">
      <selection activeCell="B9" sqref="B9"/>
    </sheetView>
  </sheetViews>
  <sheetFormatPr defaultRowHeight="15" x14ac:dyDescent="0.25"/>
  <cols>
    <col min="1" max="1" width="42.28515625" customWidth="1"/>
    <col min="2" max="5" width="9.7109375" customWidth="1"/>
  </cols>
  <sheetData>
    <row r="1" spans="1:5" x14ac:dyDescent="0.25">
      <c r="A1" s="18" t="s">
        <v>185</v>
      </c>
      <c r="B1" s="18"/>
      <c r="C1" s="18"/>
      <c r="D1" s="18"/>
      <c r="E1" t="s">
        <v>101</v>
      </c>
    </row>
    <row r="2" spans="1:5" ht="15.75" thickBot="1" x14ac:dyDescent="0.3">
      <c r="A2" s="3"/>
      <c r="B2" s="4"/>
      <c r="C2" s="4"/>
      <c r="D2" s="4"/>
    </row>
    <row r="3" spans="1:5" ht="15.75" thickBot="1" x14ac:dyDescent="0.3">
      <c r="A3" t="s">
        <v>3</v>
      </c>
      <c r="B3" s="307">
        <f>'1 přehled záv.ukazatelů'!B3</f>
        <v>0</v>
      </c>
      <c r="C3" s="232"/>
      <c r="D3" s="232"/>
    </row>
    <row r="4" spans="1:5" x14ac:dyDescent="0.25">
      <c r="B4" s="232"/>
      <c r="C4" s="232"/>
      <c r="D4" s="232"/>
    </row>
    <row r="5" spans="1:5" x14ac:dyDescent="0.25">
      <c r="A5" t="s">
        <v>2</v>
      </c>
      <c r="B5" s="232"/>
      <c r="C5" s="232"/>
      <c r="D5" s="232"/>
    </row>
    <row r="6" spans="1:5" x14ac:dyDescent="0.25">
      <c r="A6" s="316" t="e">
        <f>VLOOKUP(B3,DATA!E:F,2,0)</f>
        <v>#N/A</v>
      </c>
      <c r="B6" s="316"/>
      <c r="C6" s="316"/>
      <c r="D6" s="317"/>
      <c r="E6" s="317"/>
    </row>
    <row r="7" spans="1:5" ht="15.75" thickBot="1" x14ac:dyDescent="0.3">
      <c r="E7" t="s">
        <v>100</v>
      </c>
    </row>
    <row r="8" spans="1:5" ht="33" customHeight="1" thickBot="1" x14ac:dyDescent="0.3">
      <c r="A8" s="19" t="s">
        <v>31</v>
      </c>
      <c r="B8" s="186" t="s">
        <v>157</v>
      </c>
      <c r="C8" s="187" t="s">
        <v>186</v>
      </c>
      <c r="D8" s="296" t="s">
        <v>187</v>
      </c>
      <c r="E8" s="300" t="s">
        <v>188</v>
      </c>
    </row>
    <row r="9" spans="1:5" x14ac:dyDescent="0.25">
      <c r="A9" s="20" t="s">
        <v>27</v>
      </c>
      <c r="B9" s="206"/>
      <c r="C9" s="207"/>
      <c r="D9" s="297"/>
      <c r="E9" s="301">
        <f>B9+C9-D9</f>
        <v>0</v>
      </c>
    </row>
    <row r="10" spans="1:5" x14ac:dyDescent="0.25">
      <c r="A10" s="21" t="s">
        <v>28</v>
      </c>
      <c r="B10" s="208"/>
      <c r="C10" s="209"/>
      <c r="D10" s="298"/>
      <c r="E10" s="301">
        <f t="shared" ref="E10:E14" si="0">B10+C10-D10</f>
        <v>0</v>
      </c>
    </row>
    <row r="11" spans="1:5" x14ac:dyDescent="0.25">
      <c r="A11" s="21" t="s">
        <v>29</v>
      </c>
      <c r="B11" s="208"/>
      <c r="C11" s="209"/>
      <c r="D11" s="298"/>
      <c r="E11" s="301">
        <f t="shared" si="0"/>
        <v>0</v>
      </c>
    </row>
    <row r="12" spans="1:5" x14ac:dyDescent="0.25">
      <c r="A12" s="21" t="s">
        <v>156</v>
      </c>
      <c r="B12" s="208"/>
      <c r="C12" s="209"/>
      <c r="D12" s="298"/>
      <c r="E12" s="301">
        <f t="shared" si="0"/>
        <v>0</v>
      </c>
    </row>
    <row r="13" spans="1:5" x14ac:dyDescent="0.25">
      <c r="A13" s="21" t="s">
        <v>30</v>
      </c>
      <c r="B13" s="208"/>
      <c r="C13" s="209"/>
      <c r="D13" s="298"/>
      <c r="E13" s="301">
        <f t="shared" si="0"/>
        <v>0</v>
      </c>
    </row>
    <row r="14" spans="1:5" ht="15.75" thickBot="1" x14ac:dyDescent="0.3">
      <c r="A14" s="22" t="s">
        <v>134</v>
      </c>
      <c r="B14" s="210"/>
      <c r="C14" s="211"/>
      <c r="D14" s="299"/>
      <c r="E14" s="302">
        <f t="shared" si="0"/>
        <v>0</v>
      </c>
    </row>
    <row r="16" spans="1:5" x14ac:dyDescent="0.25">
      <c r="A16" s="7" t="s">
        <v>32</v>
      </c>
    </row>
    <row r="17" spans="1:4" x14ac:dyDescent="0.25">
      <c r="A17" s="7" t="s">
        <v>209</v>
      </c>
    </row>
    <row r="18" spans="1:4" x14ac:dyDescent="0.25">
      <c r="A18" s="2" t="s">
        <v>189</v>
      </c>
    </row>
    <row r="20" spans="1:4" x14ac:dyDescent="0.25">
      <c r="A20" s="18" t="s">
        <v>190</v>
      </c>
      <c r="B20" s="18"/>
      <c r="C20" s="18"/>
      <c r="D20" s="18"/>
    </row>
    <row r="21" spans="1:4" ht="15.75" thickBot="1" x14ac:dyDescent="0.3">
      <c r="A21" s="27"/>
      <c r="B21" s="242" t="s">
        <v>106</v>
      </c>
      <c r="C21" s="27"/>
      <c r="D21" s="27"/>
    </row>
    <row r="22" spans="1:4" ht="15.75" thickBot="1" x14ac:dyDescent="0.3">
      <c r="A22" s="188" t="s">
        <v>88</v>
      </c>
      <c r="B22" s="189" t="s">
        <v>89</v>
      </c>
    </row>
    <row r="23" spans="1:4" x14ac:dyDescent="0.25">
      <c r="A23" s="25" t="s">
        <v>117</v>
      </c>
      <c r="B23" s="254">
        <f>SUM(B24:B36)</f>
        <v>0</v>
      </c>
    </row>
    <row r="24" spans="1:4" x14ac:dyDescent="0.25">
      <c r="A24" s="8" t="s">
        <v>34</v>
      </c>
      <c r="B24" s="255"/>
    </row>
    <row r="25" spans="1:4" x14ac:dyDescent="0.25">
      <c r="A25" s="8" t="s">
        <v>34</v>
      </c>
      <c r="B25" s="255"/>
    </row>
    <row r="26" spans="1:4" x14ac:dyDescent="0.25">
      <c r="A26" s="8" t="s">
        <v>34</v>
      </c>
      <c r="B26" s="255"/>
    </row>
    <row r="27" spans="1:4" x14ac:dyDescent="0.25">
      <c r="A27" s="8" t="s">
        <v>34</v>
      </c>
      <c r="B27" s="255"/>
    </row>
    <row r="28" spans="1:4" x14ac:dyDescent="0.25">
      <c r="A28" s="8" t="s">
        <v>34</v>
      </c>
      <c r="B28" s="255"/>
    </row>
    <row r="29" spans="1:4" x14ac:dyDescent="0.25">
      <c r="A29" s="8" t="s">
        <v>34</v>
      </c>
      <c r="B29" s="255"/>
    </row>
    <row r="30" spans="1:4" x14ac:dyDescent="0.25">
      <c r="A30" s="8" t="s">
        <v>34</v>
      </c>
      <c r="B30" s="255"/>
    </row>
    <row r="31" spans="1:4" x14ac:dyDescent="0.25">
      <c r="A31" s="8"/>
      <c r="B31" s="255"/>
    </row>
    <row r="32" spans="1:4" x14ac:dyDescent="0.25">
      <c r="A32" s="8"/>
      <c r="B32" s="255"/>
    </row>
    <row r="33" spans="1:3" x14ac:dyDescent="0.25">
      <c r="A33" s="8"/>
      <c r="B33" s="255"/>
    </row>
    <row r="34" spans="1:3" x14ac:dyDescent="0.25">
      <c r="A34" s="8"/>
      <c r="B34" s="255"/>
    </row>
    <row r="35" spans="1:3" x14ac:dyDescent="0.25">
      <c r="A35" s="8"/>
      <c r="B35" s="255"/>
    </row>
    <row r="36" spans="1:3" ht="15.75" thickBot="1" x14ac:dyDescent="0.3">
      <c r="A36" s="9"/>
      <c r="B36" s="256"/>
    </row>
    <row r="37" spans="1:3" ht="15.75" thickBot="1" x14ac:dyDescent="0.3">
      <c r="A37" s="26" t="s">
        <v>118</v>
      </c>
      <c r="B37" s="257">
        <f>B38</f>
        <v>0</v>
      </c>
    </row>
    <row r="38" spans="1:3" ht="15.75" thickBot="1" x14ac:dyDescent="0.3">
      <c r="A38" s="23" t="s">
        <v>35</v>
      </c>
      <c r="B38" s="258"/>
    </row>
    <row r="39" spans="1:3" ht="15.75" thickBot="1" x14ac:dyDescent="0.3">
      <c r="A39" s="24" t="s">
        <v>119</v>
      </c>
      <c r="B39" s="259">
        <f>B37+B23</f>
        <v>0</v>
      </c>
    </row>
    <row r="41" spans="1:3" x14ac:dyDescent="0.25">
      <c r="A41" t="s">
        <v>13</v>
      </c>
    </row>
    <row r="42" spans="1:3" x14ac:dyDescent="0.25">
      <c r="A42" t="s">
        <v>126</v>
      </c>
    </row>
    <row r="43" spans="1:3" x14ac:dyDescent="0.25">
      <c r="A43" t="s">
        <v>144</v>
      </c>
    </row>
    <row r="46" spans="1:3" x14ac:dyDescent="0.25">
      <c r="A46" t="s">
        <v>92</v>
      </c>
      <c r="C46" t="s">
        <v>95</v>
      </c>
    </row>
    <row r="47" spans="1:3" x14ac:dyDescent="0.25">
      <c r="A47" t="s">
        <v>93</v>
      </c>
    </row>
    <row r="48" spans="1:3" x14ac:dyDescent="0.25">
      <c r="A48" t="s">
        <v>94</v>
      </c>
      <c r="C48" t="s">
        <v>96</v>
      </c>
    </row>
  </sheetData>
  <mergeCells count="1">
    <mergeCell ref="A6:E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theme="5" tint="0.59999389629810485"/>
    <pageSetUpPr fitToPage="1"/>
  </sheetPr>
  <dimension ref="A1:M62"/>
  <sheetViews>
    <sheetView zoomScale="85" zoomScaleNormal="85" workbookViewId="0">
      <selection activeCell="B3" sqref="B3"/>
    </sheetView>
  </sheetViews>
  <sheetFormatPr defaultRowHeight="15" x14ac:dyDescent="0.25"/>
  <cols>
    <col min="1" max="1" width="11.42578125" customWidth="1"/>
    <col min="2" max="6" width="12.42578125" customWidth="1"/>
    <col min="7" max="7" width="19" customWidth="1"/>
    <col min="8" max="8" width="12.42578125" customWidth="1"/>
    <col min="9" max="9" width="19.140625" customWidth="1"/>
    <col min="10" max="10" width="12.42578125" customWidth="1"/>
    <col min="11" max="11" width="19.140625" customWidth="1"/>
    <col min="12" max="12" width="12.42578125" customWidth="1"/>
    <col min="13" max="13" width="19.140625" customWidth="1"/>
  </cols>
  <sheetData>
    <row r="1" spans="1:13" x14ac:dyDescent="0.25">
      <c r="A1" s="217" t="s">
        <v>191</v>
      </c>
      <c r="B1" s="218"/>
      <c r="C1" s="218"/>
      <c r="M1" s="251" t="s">
        <v>105</v>
      </c>
    </row>
    <row r="2" spans="1:13" ht="15.75" thickBot="1" x14ac:dyDescent="0.3">
      <c r="A2" s="217"/>
      <c r="B2" s="218"/>
      <c r="C2" s="218"/>
      <c r="M2" s="295"/>
    </row>
    <row r="3" spans="1:13" ht="15.75" thickBot="1" x14ac:dyDescent="0.3">
      <c r="A3" t="s">
        <v>3</v>
      </c>
      <c r="B3" s="307">
        <f>'1 přehled záv.ukazatelů'!B3</f>
        <v>0</v>
      </c>
      <c r="C3" s="232"/>
      <c r="D3" s="232"/>
    </row>
    <row r="4" spans="1:13" x14ac:dyDescent="0.25">
      <c r="B4" s="232"/>
      <c r="C4" s="232"/>
      <c r="D4" s="232"/>
    </row>
    <row r="5" spans="1:13" x14ac:dyDescent="0.25">
      <c r="A5" t="s">
        <v>2</v>
      </c>
      <c r="B5" s="232"/>
      <c r="C5" s="232"/>
      <c r="D5" s="232"/>
    </row>
    <row r="6" spans="1:13" x14ac:dyDescent="0.25">
      <c r="A6" s="316" t="e">
        <f>VLOOKUP(B3,DATA!E:F,2,0)</f>
        <v>#N/A</v>
      </c>
      <c r="B6" s="316"/>
      <c r="C6" s="316"/>
      <c r="D6" s="317"/>
      <c r="E6" s="317"/>
    </row>
    <row r="7" spans="1:13" ht="21.75" customHeight="1" thickBot="1" x14ac:dyDescent="0.3">
      <c r="A7" s="1"/>
      <c r="M7" s="251" t="s">
        <v>107</v>
      </c>
    </row>
    <row r="8" spans="1:13" ht="15.75" thickTop="1" x14ac:dyDescent="0.25">
      <c r="A8" s="355" t="s">
        <v>145</v>
      </c>
      <c r="B8" s="358" t="s">
        <v>192</v>
      </c>
      <c r="C8" s="381" t="s">
        <v>36</v>
      </c>
      <c r="D8" s="381" t="s">
        <v>37</v>
      </c>
      <c r="E8" s="361" t="s">
        <v>38</v>
      </c>
      <c r="F8" s="372" t="s">
        <v>193</v>
      </c>
      <c r="G8" s="373"/>
      <c r="H8" s="373"/>
      <c r="I8" s="373"/>
      <c r="J8" s="373"/>
      <c r="K8" s="373"/>
      <c r="L8" s="373"/>
      <c r="M8" s="374"/>
    </row>
    <row r="9" spans="1:13" ht="36" customHeight="1" x14ac:dyDescent="0.25">
      <c r="A9" s="356"/>
      <c r="B9" s="359"/>
      <c r="C9" s="382"/>
      <c r="D9" s="382"/>
      <c r="E9" s="375"/>
      <c r="F9" s="375" t="s">
        <v>39</v>
      </c>
      <c r="G9" s="376"/>
      <c r="H9" s="375" t="s">
        <v>40</v>
      </c>
      <c r="I9" s="377"/>
      <c r="J9" s="378" t="s">
        <v>41</v>
      </c>
      <c r="K9" s="379"/>
      <c r="L9" s="378" t="s">
        <v>42</v>
      </c>
      <c r="M9" s="380"/>
    </row>
    <row r="10" spans="1:13" ht="15" customHeight="1" thickBot="1" x14ac:dyDescent="0.3">
      <c r="A10" s="357"/>
      <c r="B10" s="360"/>
      <c r="C10" s="33" t="s">
        <v>43</v>
      </c>
      <c r="D10" s="33" t="s">
        <v>43</v>
      </c>
      <c r="E10" s="33" t="s">
        <v>43</v>
      </c>
      <c r="F10" s="34" t="s">
        <v>43</v>
      </c>
      <c r="G10" s="34" t="s">
        <v>44</v>
      </c>
      <c r="H10" s="33" t="s">
        <v>43</v>
      </c>
      <c r="I10" s="35" t="s">
        <v>44</v>
      </c>
      <c r="J10" s="34" t="s">
        <v>43</v>
      </c>
      <c r="K10" s="35" t="s">
        <v>44</v>
      </c>
      <c r="L10" s="34" t="s">
        <v>43</v>
      </c>
      <c r="M10" s="36" t="s">
        <v>44</v>
      </c>
    </row>
    <row r="11" spans="1:13" x14ac:dyDescent="0.25">
      <c r="A11" s="352" t="s">
        <v>45</v>
      </c>
      <c r="B11" s="353"/>
      <c r="C11" s="353"/>
      <c r="D11" s="353"/>
      <c r="E11" s="353"/>
      <c r="F11" s="353"/>
      <c r="G11" s="353"/>
      <c r="H11" s="353"/>
      <c r="I11" s="353"/>
      <c r="J11" s="353"/>
      <c r="K11" s="353"/>
      <c r="L11" s="353"/>
      <c r="M11" s="354"/>
    </row>
    <row r="12" spans="1:13" x14ac:dyDescent="0.25">
      <c r="A12" s="37"/>
      <c r="B12" s="38"/>
      <c r="C12" s="39"/>
      <c r="D12" s="39"/>
      <c r="E12" s="39"/>
      <c r="F12" s="40"/>
      <c r="G12" s="41"/>
      <c r="H12" s="39"/>
      <c r="I12" s="42"/>
      <c r="J12" s="40"/>
      <c r="K12" s="42"/>
      <c r="L12" s="43"/>
      <c r="M12" s="44"/>
    </row>
    <row r="13" spans="1:13" x14ac:dyDescent="0.25">
      <c r="A13" s="37"/>
      <c r="B13" s="38"/>
      <c r="C13" s="39"/>
      <c r="D13" s="39"/>
      <c r="E13" s="39"/>
      <c r="F13" s="40"/>
      <c r="G13" s="45"/>
      <c r="H13" s="39"/>
      <c r="I13" s="46"/>
      <c r="J13" s="40"/>
      <c r="K13" s="46"/>
      <c r="L13" s="47"/>
      <c r="M13" s="48"/>
    </row>
    <row r="14" spans="1:13" x14ac:dyDescent="0.25">
      <c r="A14" s="37"/>
      <c r="B14" s="38"/>
      <c r="C14" s="39"/>
      <c r="D14" s="39"/>
      <c r="E14" s="39"/>
      <c r="F14" s="40"/>
      <c r="G14" s="45"/>
      <c r="H14" s="39"/>
      <c r="I14" s="46"/>
      <c r="J14" s="40"/>
      <c r="K14" s="46"/>
      <c r="L14" s="47"/>
      <c r="M14" s="48"/>
    </row>
    <row r="15" spans="1:13" x14ac:dyDescent="0.25">
      <c r="A15" s="37"/>
      <c r="B15" s="38"/>
      <c r="C15" s="39"/>
      <c r="D15" s="39"/>
      <c r="E15" s="39"/>
      <c r="F15" s="40"/>
      <c r="G15" s="45"/>
      <c r="H15" s="39"/>
      <c r="I15" s="42"/>
      <c r="J15" s="40"/>
      <c r="K15" s="46"/>
      <c r="L15" s="47"/>
      <c r="M15" s="48"/>
    </row>
    <row r="16" spans="1:13" x14ac:dyDescent="0.25">
      <c r="A16" s="37"/>
      <c r="B16" s="38"/>
      <c r="C16" s="39"/>
      <c r="D16" s="39"/>
      <c r="E16" s="39"/>
      <c r="F16" s="40"/>
      <c r="G16" s="45"/>
      <c r="H16" s="39"/>
      <c r="I16" s="46"/>
      <c r="J16" s="40"/>
      <c r="K16" s="46"/>
      <c r="L16" s="47"/>
      <c r="M16" s="48"/>
    </row>
    <row r="17" spans="1:13" x14ac:dyDescent="0.25">
      <c r="A17" s="37"/>
      <c r="B17" s="38"/>
      <c r="C17" s="39"/>
      <c r="D17" s="39"/>
      <c r="E17" s="39"/>
      <c r="F17" s="40"/>
      <c r="G17" s="45"/>
      <c r="H17" s="39"/>
      <c r="I17" s="46"/>
      <c r="J17" s="40"/>
      <c r="K17" s="46"/>
      <c r="L17" s="47"/>
      <c r="M17" s="48"/>
    </row>
    <row r="18" spans="1:13" x14ac:dyDescent="0.25">
      <c r="A18" s="49"/>
      <c r="B18" s="40"/>
      <c r="C18" s="39"/>
      <c r="D18" s="39"/>
      <c r="E18" s="39"/>
      <c r="F18" s="40"/>
      <c r="G18" s="45"/>
      <c r="H18" s="39"/>
      <c r="I18" s="46"/>
      <c r="J18" s="40"/>
      <c r="K18" s="46"/>
      <c r="L18" s="47"/>
      <c r="M18" s="48"/>
    </row>
    <row r="19" spans="1:13" x14ac:dyDescent="0.25">
      <c r="A19" s="37"/>
      <c r="B19" s="38"/>
      <c r="C19" s="50"/>
      <c r="D19" s="50"/>
      <c r="E19" s="50"/>
      <c r="F19" s="38"/>
      <c r="G19" s="51"/>
      <c r="H19" s="50"/>
      <c r="I19" s="52"/>
      <c r="J19" s="38"/>
      <c r="K19" s="52"/>
      <c r="L19" s="53"/>
      <c r="M19" s="54"/>
    </row>
    <row r="20" spans="1:13" x14ac:dyDescent="0.25">
      <c r="A20" s="37"/>
      <c r="B20" s="38"/>
      <c r="C20" s="50"/>
      <c r="D20" s="50"/>
      <c r="E20" s="50"/>
      <c r="F20" s="38"/>
      <c r="G20" s="51"/>
      <c r="H20" s="50"/>
      <c r="I20" s="52"/>
      <c r="J20" s="38"/>
      <c r="K20" s="52"/>
      <c r="L20" s="53"/>
      <c r="M20" s="54"/>
    </row>
    <row r="21" spans="1:13" x14ac:dyDescent="0.25">
      <c r="A21" s="37"/>
      <c r="B21" s="38"/>
      <c r="C21" s="50"/>
      <c r="D21" s="50"/>
      <c r="E21" s="50"/>
      <c r="F21" s="38"/>
      <c r="G21" s="51"/>
      <c r="H21" s="50"/>
      <c r="I21" s="52"/>
      <c r="J21" s="38"/>
      <c r="K21" s="52"/>
      <c r="L21" s="53"/>
      <c r="M21" s="54"/>
    </row>
    <row r="22" spans="1:13" x14ac:dyDescent="0.25">
      <c r="A22" s="37"/>
      <c r="B22" s="38"/>
      <c r="C22" s="50"/>
      <c r="D22" s="50"/>
      <c r="E22" s="50"/>
      <c r="F22" s="38"/>
      <c r="G22" s="51"/>
      <c r="H22" s="50"/>
      <c r="I22" s="52"/>
      <c r="J22" s="38"/>
      <c r="K22" s="52"/>
      <c r="L22" s="53"/>
      <c r="M22" s="54"/>
    </row>
    <row r="23" spans="1:13" x14ac:dyDescent="0.25">
      <c r="A23" s="37"/>
      <c r="B23" s="38"/>
      <c r="C23" s="50"/>
      <c r="D23" s="50"/>
      <c r="E23" s="50"/>
      <c r="F23" s="38"/>
      <c r="G23" s="51"/>
      <c r="H23" s="50"/>
      <c r="I23" s="52"/>
      <c r="J23" s="38"/>
      <c r="K23" s="52"/>
      <c r="L23" s="53"/>
      <c r="M23" s="54"/>
    </row>
    <row r="24" spans="1:13" x14ac:dyDescent="0.25">
      <c r="A24" s="37"/>
      <c r="B24" s="38"/>
      <c r="C24" s="50"/>
      <c r="D24" s="50"/>
      <c r="E24" s="50"/>
      <c r="F24" s="38"/>
      <c r="G24" s="51"/>
      <c r="H24" s="50"/>
      <c r="I24" s="52"/>
      <c r="J24" s="38"/>
      <c r="K24" s="52"/>
      <c r="L24" s="53"/>
      <c r="M24" s="54"/>
    </row>
    <row r="25" spans="1:13" x14ac:dyDescent="0.25">
      <c r="A25" s="37"/>
      <c r="B25" s="38"/>
      <c r="C25" s="50"/>
      <c r="D25" s="50"/>
      <c r="E25" s="50"/>
      <c r="F25" s="38"/>
      <c r="G25" s="51"/>
      <c r="H25" s="50"/>
      <c r="I25" s="52"/>
      <c r="J25" s="38"/>
      <c r="K25" s="52"/>
      <c r="L25" s="53"/>
      <c r="M25" s="54"/>
    </row>
    <row r="26" spans="1:13" x14ac:dyDescent="0.25">
      <c r="A26" s="37"/>
      <c r="B26" s="38"/>
      <c r="C26" s="50"/>
      <c r="D26" s="50"/>
      <c r="E26" s="50"/>
      <c r="F26" s="38"/>
      <c r="G26" s="51"/>
      <c r="H26" s="50"/>
      <c r="I26" s="52"/>
      <c r="J26" s="38"/>
      <c r="K26" s="52"/>
      <c r="L26" s="53"/>
      <c r="M26" s="54"/>
    </row>
    <row r="27" spans="1:13" ht="15.75" thickBot="1" x14ac:dyDescent="0.3">
      <c r="A27" s="75" t="s">
        <v>46</v>
      </c>
      <c r="B27" s="76">
        <f>SUM(B12:B26)</f>
        <v>0</v>
      </c>
      <c r="C27" s="77">
        <f>SUM(C12:C26)</f>
        <v>0</v>
      </c>
      <c r="D27" s="77">
        <f>SUM(D12:D26)</f>
        <v>0</v>
      </c>
      <c r="E27" s="77">
        <f>SUM(E12:E26)</f>
        <v>0</v>
      </c>
      <c r="F27" s="76">
        <f>SUM(F12:F26)</f>
        <v>0</v>
      </c>
      <c r="G27" s="78" t="s">
        <v>47</v>
      </c>
      <c r="H27" s="77">
        <f>SUM(H12:H26)</f>
        <v>0</v>
      </c>
      <c r="I27" s="78" t="s">
        <v>47</v>
      </c>
      <c r="J27" s="76">
        <f>SUM(J12:J26)</f>
        <v>0</v>
      </c>
      <c r="K27" s="78" t="s">
        <v>47</v>
      </c>
      <c r="L27" s="79">
        <f>SUM(L12:L26)</f>
        <v>0</v>
      </c>
      <c r="M27" s="80" t="s">
        <v>47</v>
      </c>
    </row>
    <row r="28" spans="1:13" ht="15.75" thickBot="1" x14ac:dyDescent="0.3">
      <c r="A28" s="352" t="s">
        <v>48</v>
      </c>
      <c r="B28" s="353"/>
      <c r="C28" s="353"/>
      <c r="D28" s="353"/>
      <c r="E28" s="353"/>
      <c r="F28" s="353"/>
      <c r="G28" s="353"/>
      <c r="H28" s="353"/>
      <c r="I28" s="353"/>
      <c r="J28" s="353"/>
      <c r="K28" s="353"/>
      <c r="L28" s="353"/>
      <c r="M28" s="354"/>
    </row>
    <row r="29" spans="1:13" x14ac:dyDescent="0.25">
      <c r="A29" s="221"/>
      <c r="B29" s="38"/>
      <c r="C29" s="50"/>
      <c r="D29" s="55" t="s">
        <v>47</v>
      </c>
      <c r="E29" s="50"/>
      <c r="F29" s="38"/>
      <c r="G29" s="51"/>
      <c r="H29" s="50"/>
      <c r="I29" s="52"/>
      <c r="J29" s="38"/>
      <c r="K29" s="52"/>
      <c r="L29" s="53"/>
      <c r="M29" s="54"/>
    </row>
    <row r="30" spans="1:13" x14ac:dyDescent="0.25">
      <c r="A30" s="37"/>
      <c r="B30" s="38"/>
      <c r="C30" s="50"/>
      <c r="D30" s="55" t="s">
        <v>47</v>
      </c>
      <c r="E30" s="50"/>
      <c r="F30" s="38"/>
      <c r="G30" s="51"/>
      <c r="H30" s="50"/>
      <c r="I30" s="52"/>
      <c r="J30" s="38"/>
      <c r="K30" s="52"/>
      <c r="L30" s="53"/>
      <c r="M30" s="54"/>
    </row>
    <row r="31" spans="1:13" x14ac:dyDescent="0.25">
      <c r="A31" s="37"/>
      <c r="B31" s="38"/>
      <c r="C31" s="50"/>
      <c r="D31" s="55" t="s">
        <v>47</v>
      </c>
      <c r="E31" s="50"/>
      <c r="F31" s="38"/>
      <c r="G31" s="51"/>
      <c r="H31" s="50"/>
      <c r="I31" s="52"/>
      <c r="J31" s="38"/>
      <c r="K31" s="52"/>
      <c r="L31" s="53"/>
      <c r="M31" s="54"/>
    </row>
    <row r="32" spans="1:13" x14ac:dyDescent="0.25">
      <c r="A32" s="37"/>
      <c r="B32" s="38"/>
      <c r="C32" s="50"/>
      <c r="D32" s="55" t="s">
        <v>47</v>
      </c>
      <c r="E32" s="50"/>
      <c r="F32" s="38"/>
      <c r="G32" s="51"/>
      <c r="H32" s="50"/>
      <c r="I32" s="52"/>
      <c r="J32" s="38"/>
      <c r="K32" s="52"/>
      <c r="L32" s="53"/>
      <c r="M32" s="54"/>
    </row>
    <row r="33" spans="1:13" x14ac:dyDescent="0.25">
      <c r="A33" s="37"/>
      <c r="B33" s="38"/>
      <c r="C33" s="50"/>
      <c r="D33" s="55" t="s">
        <v>47</v>
      </c>
      <c r="E33" s="50"/>
      <c r="F33" s="38"/>
      <c r="G33" s="51"/>
      <c r="H33" s="50"/>
      <c r="I33" s="52"/>
      <c r="J33" s="38"/>
      <c r="K33" s="52"/>
      <c r="L33" s="53"/>
      <c r="M33" s="54"/>
    </row>
    <row r="34" spans="1:13" x14ac:dyDescent="0.25">
      <c r="A34" s="37"/>
      <c r="B34" s="38"/>
      <c r="C34" s="50"/>
      <c r="D34" s="55" t="s">
        <v>47</v>
      </c>
      <c r="E34" s="50"/>
      <c r="F34" s="38"/>
      <c r="G34" s="51"/>
      <c r="H34" s="50"/>
      <c r="I34" s="52"/>
      <c r="J34" s="38"/>
      <c r="K34" s="52"/>
      <c r="L34" s="53"/>
      <c r="M34" s="54"/>
    </row>
    <row r="35" spans="1:13" ht="15.75" thickBot="1" x14ac:dyDescent="0.3">
      <c r="A35" s="75" t="s">
        <v>49</v>
      </c>
      <c r="B35" s="76">
        <f>SUM(B29:B34)</f>
        <v>0</v>
      </c>
      <c r="C35" s="77">
        <f>SUM(C29:C34)</f>
        <v>0</v>
      </c>
      <c r="D35" s="81" t="s">
        <v>47</v>
      </c>
      <c r="E35" s="77">
        <f>SUM(E29:E34)</f>
        <v>0</v>
      </c>
      <c r="F35" s="76">
        <f>SUM(F29:F34)</f>
        <v>0</v>
      </c>
      <c r="G35" s="78" t="s">
        <v>47</v>
      </c>
      <c r="H35" s="77">
        <f>SUM(H29:H34)</f>
        <v>0</v>
      </c>
      <c r="I35" s="82" t="s">
        <v>47</v>
      </c>
      <c r="J35" s="76">
        <f>SUM(J29:J34)</f>
        <v>0</v>
      </c>
      <c r="K35" s="82" t="s">
        <v>47</v>
      </c>
      <c r="L35" s="79">
        <f>SUM(L29:L34)</f>
        <v>0</v>
      </c>
      <c r="M35" s="80" t="s">
        <v>47</v>
      </c>
    </row>
    <row r="36" spans="1:13" ht="15.75" thickBot="1" x14ac:dyDescent="0.3">
      <c r="A36" s="56" t="s">
        <v>33</v>
      </c>
      <c r="B36" s="57">
        <f>B27+B35</f>
        <v>0</v>
      </c>
      <c r="C36" s="57">
        <f>C27+C35</f>
        <v>0</v>
      </c>
      <c r="D36" s="57">
        <f>D27</f>
        <v>0</v>
      </c>
      <c r="E36" s="58">
        <f>E27+E35</f>
        <v>0</v>
      </c>
      <c r="F36" s="57">
        <f>F27+F35</f>
        <v>0</v>
      </c>
      <c r="G36" s="59" t="s">
        <v>47</v>
      </c>
      <c r="H36" s="58">
        <f>H27+H35</f>
        <v>0</v>
      </c>
      <c r="I36" s="60" t="s">
        <v>47</v>
      </c>
      <c r="J36" s="57">
        <f>J27+J35</f>
        <v>0</v>
      </c>
      <c r="K36" s="61" t="s">
        <v>47</v>
      </c>
      <c r="L36" s="57">
        <f>L27+L35</f>
        <v>0</v>
      </c>
      <c r="M36" s="62" t="s">
        <v>47</v>
      </c>
    </row>
    <row r="37" spans="1:13" ht="15.75" thickTop="1" x14ac:dyDescent="0.25">
      <c r="A37" s="28"/>
      <c r="B37" s="63"/>
      <c r="C37" s="63"/>
      <c r="D37" s="63"/>
      <c r="E37" s="63"/>
      <c r="F37" s="28"/>
      <c r="G37" s="28"/>
      <c r="H37" s="28"/>
      <c r="I37" s="28"/>
      <c r="J37" s="28"/>
      <c r="K37" s="28"/>
      <c r="L37" s="28"/>
      <c r="M37" s="28"/>
    </row>
    <row r="38" spans="1:13" x14ac:dyDescent="0.25">
      <c r="A38" s="63" t="s">
        <v>50</v>
      </c>
      <c r="B38" s="63"/>
      <c r="C38" s="63"/>
      <c r="D38" s="63"/>
      <c r="E38" s="63"/>
      <c r="F38" s="28"/>
      <c r="G38" s="28"/>
      <c r="H38" s="28"/>
      <c r="I38" s="28"/>
      <c r="J38" s="28"/>
      <c r="K38" s="28"/>
      <c r="L38" s="28"/>
      <c r="M38" s="28"/>
    </row>
    <row r="39" spans="1:13" ht="15.75" x14ac:dyDescent="0.25">
      <c r="A39" s="226" t="s">
        <v>136</v>
      </c>
      <c r="B39" s="64"/>
      <c r="C39" s="64"/>
      <c r="D39" s="64"/>
      <c r="E39" s="64"/>
      <c r="F39" s="29"/>
      <c r="G39" s="29"/>
      <c r="H39" s="29"/>
      <c r="I39" s="29"/>
      <c r="J39" s="29"/>
      <c r="K39" s="29"/>
      <c r="L39" s="29"/>
      <c r="M39" s="29"/>
    </row>
    <row r="40" spans="1:13" x14ac:dyDescent="0.25">
      <c r="A40" s="64" t="s">
        <v>194</v>
      </c>
      <c r="B40" s="63"/>
      <c r="C40" s="63"/>
      <c r="D40" s="63"/>
      <c r="E40" s="63"/>
      <c r="F40" s="28"/>
      <c r="G40" s="28"/>
      <c r="H40" s="28"/>
      <c r="I40" s="28"/>
      <c r="J40" s="28"/>
      <c r="K40" s="28"/>
      <c r="L40" s="28"/>
      <c r="M40" s="28"/>
    </row>
    <row r="41" spans="1:13" x14ac:dyDescent="0.25">
      <c r="A41" s="63" t="s">
        <v>51</v>
      </c>
      <c r="B41" s="63"/>
      <c r="C41" s="63"/>
      <c r="D41" s="63"/>
      <c r="E41" s="63"/>
      <c r="F41" s="28"/>
      <c r="G41" s="28"/>
      <c r="H41" s="28"/>
      <c r="I41" s="28"/>
      <c r="J41" s="28"/>
      <c r="K41" s="28"/>
      <c r="L41" s="28"/>
      <c r="M41" s="28"/>
    </row>
    <row r="42" spans="1:13" x14ac:dyDescent="0.25">
      <c r="A42" s="63" t="s">
        <v>66</v>
      </c>
      <c r="B42" s="30"/>
      <c r="C42" s="30"/>
      <c r="D42" s="30"/>
      <c r="E42" s="63"/>
      <c r="F42" s="28"/>
      <c r="G42" s="28"/>
      <c r="H42" s="28"/>
      <c r="I42" s="28"/>
      <c r="J42" s="28"/>
      <c r="K42" s="28"/>
      <c r="L42" s="28"/>
      <c r="M42" s="28"/>
    </row>
    <row r="43" spans="1:13" ht="18.75" x14ac:dyDescent="0.25">
      <c r="A43" s="65"/>
      <c r="B43" s="66"/>
      <c r="C43" s="66"/>
      <c r="D43" s="66"/>
      <c r="E43" s="66"/>
      <c r="F43" s="67"/>
      <c r="G43" s="67"/>
      <c r="H43" s="67"/>
      <c r="I43" s="67"/>
      <c r="J43" s="28"/>
      <c r="K43" s="28"/>
      <c r="L43" s="28"/>
      <c r="M43" s="28"/>
    </row>
    <row r="44" spans="1:13" x14ac:dyDescent="0.25">
      <c r="A44" s="219" t="s">
        <v>195</v>
      </c>
      <c r="B44" s="28"/>
      <c r="C44" s="28"/>
      <c r="D44" s="28"/>
      <c r="E44" s="28"/>
      <c r="F44" s="28"/>
      <c r="G44" s="31"/>
      <c r="H44" s="28"/>
      <c r="I44" s="28"/>
      <c r="J44" s="28"/>
      <c r="K44" s="28"/>
      <c r="L44" s="28"/>
      <c r="M44" s="28"/>
    </row>
    <row r="45" spans="1:13" ht="15.75" thickBot="1" x14ac:dyDescent="0.3">
      <c r="A45" s="68"/>
      <c r="B45" s="28"/>
      <c r="C45" s="28"/>
      <c r="D45" s="28"/>
      <c r="E45" s="28"/>
      <c r="F45" s="28"/>
      <c r="G45" s="31"/>
      <c r="H45" s="28"/>
      <c r="I45" s="28"/>
      <c r="J45" s="28"/>
      <c r="K45" s="28"/>
      <c r="L45" s="28"/>
      <c r="M45" s="31" t="s">
        <v>108</v>
      </c>
    </row>
    <row r="46" spans="1:13" ht="15.75" thickTop="1" x14ac:dyDescent="0.25">
      <c r="A46" s="355" t="s">
        <v>127</v>
      </c>
      <c r="B46" s="358" t="s">
        <v>196</v>
      </c>
      <c r="C46" s="361" t="s">
        <v>197</v>
      </c>
      <c r="D46" s="362"/>
      <c r="E46" s="362"/>
      <c r="F46" s="362"/>
      <c r="G46" s="362"/>
      <c r="H46" s="362"/>
      <c r="I46" s="362"/>
      <c r="J46" s="362"/>
      <c r="K46" s="362"/>
      <c r="L46" s="362"/>
      <c r="M46" s="363"/>
    </row>
    <row r="47" spans="1:13" x14ac:dyDescent="0.25">
      <c r="A47" s="356"/>
      <c r="B47" s="359"/>
      <c r="C47" s="364" t="s">
        <v>53</v>
      </c>
      <c r="D47" s="365"/>
      <c r="E47" s="365"/>
      <c r="F47" s="365"/>
      <c r="G47" s="366"/>
      <c r="H47" s="364" t="s">
        <v>54</v>
      </c>
      <c r="I47" s="365"/>
      <c r="J47" s="365"/>
      <c r="K47" s="365"/>
      <c r="L47" s="365"/>
      <c r="M47" s="367"/>
    </row>
    <row r="48" spans="1:13" ht="15.75" thickBot="1" x14ac:dyDescent="0.3">
      <c r="A48" s="357"/>
      <c r="B48" s="360"/>
      <c r="C48" s="34" t="s">
        <v>43</v>
      </c>
      <c r="D48" s="368" t="s">
        <v>44</v>
      </c>
      <c r="E48" s="369"/>
      <c r="F48" s="369"/>
      <c r="G48" s="370"/>
      <c r="H48" s="33" t="s">
        <v>43</v>
      </c>
      <c r="I48" s="368" t="s">
        <v>44</v>
      </c>
      <c r="J48" s="369"/>
      <c r="K48" s="369"/>
      <c r="L48" s="369"/>
      <c r="M48" s="371"/>
    </row>
    <row r="49" spans="1:13" x14ac:dyDescent="0.25">
      <c r="A49" s="221"/>
      <c r="B49" s="69"/>
      <c r="C49" s="69"/>
      <c r="D49" s="346"/>
      <c r="E49" s="347"/>
      <c r="F49" s="347"/>
      <c r="G49" s="348"/>
      <c r="H49" s="70"/>
      <c r="I49" s="349"/>
      <c r="J49" s="350"/>
      <c r="K49" s="350"/>
      <c r="L49" s="350"/>
      <c r="M49" s="351"/>
    </row>
    <row r="50" spans="1:13" x14ac:dyDescent="0.25">
      <c r="A50" s="37"/>
      <c r="B50" s="38"/>
      <c r="C50" s="38"/>
      <c r="D50" s="328"/>
      <c r="E50" s="329"/>
      <c r="F50" s="329"/>
      <c r="G50" s="330"/>
      <c r="H50" s="50"/>
      <c r="I50" s="340"/>
      <c r="J50" s="341"/>
      <c r="K50" s="341"/>
      <c r="L50" s="341"/>
      <c r="M50" s="342"/>
    </row>
    <row r="51" spans="1:13" x14ac:dyDescent="0.25">
      <c r="A51" s="37"/>
      <c r="B51" s="38"/>
      <c r="C51" s="38"/>
      <c r="D51" s="328"/>
      <c r="E51" s="329"/>
      <c r="F51" s="329"/>
      <c r="G51" s="330"/>
      <c r="H51" s="50"/>
      <c r="I51" s="340"/>
      <c r="J51" s="341"/>
      <c r="K51" s="341"/>
      <c r="L51" s="341"/>
      <c r="M51" s="342"/>
    </row>
    <row r="52" spans="1:13" x14ac:dyDescent="0.25">
      <c r="A52" s="37"/>
      <c r="B52" s="38"/>
      <c r="C52" s="38"/>
      <c r="D52" s="328"/>
      <c r="E52" s="329"/>
      <c r="F52" s="329"/>
      <c r="G52" s="330"/>
      <c r="H52" s="50"/>
      <c r="I52" s="340"/>
      <c r="J52" s="341"/>
      <c r="K52" s="341"/>
      <c r="L52" s="341"/>
      <c r="M52" s="342"/>
    </row>
    <row r="53" spans="1:13" ht="15.75" thickBot="1" x14ac:dyDescent="0.3">
      <c r="A53" s="37"/>
      <c r="B53" s="38"/>
      <c r="C53" s="38"/>
      <c r="D53" s="331"/>
      <c r="E53" s="332"/>
      <c r="F53" s="332"/>
      <c r="G53" s="333"/>
      <c r="H53" s="50"/>
      <c r="I53" s="343"/>
      <c r="J53" s="344"/>
      <c r="K53" s="344"/>
      <c r="L53" s="344"/>
      <c r="M53" s="345"/>
    </row>
    <row r="54" spans="1:13" ht="15.75" thickBot="1" x14ac:dyDescent="0.3">
      <c r="A54" s="83" t="s">
        <v>33</v>
      </c>
      <c r="B54" s="84">
        <f>SUM(B49:B53)</f>
        <v>0</v>
      </c>
      <c r="C54" s="84">
        <f>SUM(C49:C53)</f>
        <v>0</v>
      </c>
      <c r="D54" s="334"/>
      <c r="E54" s="335"/>
      <c r="F54" s="335"/>
      <c r="G54" s="336"/>
      <c r="H54" s="85">
        <f>SUM(H49:H53)</f>
        <v>0</v>
      </c>
      <c r="I54" s="85">
        <f>SUM(I49:I53)</f>
        <v>0</v>
      </c>
      <c r="J54" s="337"/>
      <c r="K54" s="338"/>
      <c r="L54" s="338"/>
      <c r="M54" s="339"/>
    </row>
    <row r="55" spans="1:13" ht="15.75" thickTop="1" x14ac:dyDescent="0.25">
      <c r="A55" s="28"/>
      <c r="B55" s="63"/>
      <c r="C55" s="28"/>
      <c r="D55" s="28"/>
      <c r="E55" s="28"/>
      <c r="F55" s="28"/>
      <c r="G55" s="28"/>
      <c r="H55" s="32"/>
      <c r="I55" s="32"/>
      <c r="J55" s="32"/>
      <c r="K55" s="32"/>
      <c r="L55" s="32"/>
      <c r="M55" s="32"/>
    </row>
    <row r="56" spans="1:13" x14ac:dyDescent="0.25">
      <c r="A56" s="63" t="s">
        <v>19</v>
      </c>
      <c r="B56" s="63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</row>
    <row r="57" spans="1:13" x14ac:dyDescent="0.25">
      <c r="A57" s="63" t="s">
        <v>55</v>
      </c>
      <c r="B57" s="63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</row>
    <row r="58" spans="1:13" x14ac:dyDescent="0.25">
      <c r="A58" s="74" t="s">
        <v>56</v>
      </c>
      <c r="B58" s="63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</row>
    <row r="60" spans="1:13" x14ac:dyDescent="0.25">
      <c r="A60" t="s">
        <v>92</v>
      </c>
      <c r="I60" t="s">
        <v>95</v>
      </c>
    </row>
    <row r="61" spans="1:13" x14ac:dyDescent="0.25">
      <c r="A61" t="s">
        <v>93</v>
      </c>
    </row>
    <row r="62" spans="1:13" x14ac:dyDescent="0.25">
      <c r="A62" t="s">
        <v>94</v>
      </c>
      <c r="I62" t="s">
        <v>96</v>
      </c>
    </row>
  </sheetData>
  <mergeCells count="32">
    <mergeCell ref="A6:E6"/>
    <mergeCell ref="F8:M8"/>
    <mergeCell ref="F9:G9"/>
    <mergeCell ref="H9:I9"/>
    <mergeCell ref="J9:K9"/>
    <mergeCell ref="L9:M9"/>
    <mergeCell ref="A8:A10"/>
    <mergeCell ref="B8:B10"/>
    <mergeCell ref="C8:C9"/>
    <mergeCell ref="D8:D9"/>
    <mergeCell ref="E8:E9"/>
    <mergeCell ref="A11:M11"/>
    <mergeCell ref="A28:M28"/>
    <mergeCell ref="A46:A48"/>
    <mergeCell ref="B46:B48"/>
    <mergeCell ref="C46:M46"/>
    <mergeCell ref="C47:G47"/>
    <mergeCell ref="H47:M47"/>
    <mergeCell ref="D48:G48"/>
    <mergeCell ref="I48:M48"/>
    <mergeCell ref="D49:G49"/>
    <mergeCell ref="D50:G50"/>
    <mergeCell ref="D51:G51"/>
    <mergeCell ref="I49:M49"/>
    <mergeCell ref="I50:M50"/>
    <mergeCell ref="I51:M51"/>
    <mergeCell ref="D52:G52"/>
    <mergeCell ref="D53:G53"/>
    <mergeCell ref="D54:G54"/>
    <mergeCell ref="J54:M54"/>
    <mergeCell ref="I52:M52"/>
    <mergeCell ref="I53:M53"/>
  </mergeCells>
  <pageMargins left="0.7" right="0.7" top="0.78740157499999996" bottom="0.78740157499999996" header="0.3" footer="0.3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tabColor theme="4" tint="0.59999389629810485"/>
    <pageSetUpPr fitToPage="1"/>
  </sheetPr>
  <dimension ref="A1:H50"/>
  <sheetViews>
    <sheetView zoomScale="85" zoomScaleNormal="85" workbookViewId="0">
      <selection activeCell="G32" sqref="G32"/>
    </sheetView>
  </sheetViews>
  <sheetFormatPr defaultRowHeight="15" x14ac:dyDescent="0.25"/>
  <cols>
    <col min="1" max="3" width="13.42578125" customWidth="1"/>
    <col min="4" max="4" width="31.85546875" customWidth="1"/>
    <col min="5" max="5" width="13.42578125" customWidth="1"/>
    <col min="6" max="6" width="31.85546875" customWidth="1"/>
    <col min="7" max="7" width="13.42578125" customWidth="1"/>
    <col min="8" max="8" width="31.85546875" customWidth="1"/>
  </cols>
  <sheetData>
    <row r="1" spans="1:8" x14ac:dyDescent="0.25">
      <c r="A1" s="18" t="s">
        <v>198</v>
      </c>
      <c r="H1" s="251" t="s">
        <v>109</v>
      </c>
    </row>
    <row r="2" spans="1:8" ht="15.75" thickBot="1" x14ac:dyDescent="0.3">
      <c r="A2" s="18"/>
      <c r="H2" s="295"/>
    </row>
    <row r="3" spans="1:8" ht="15.75" thickBot="1" x14ac:dyDescent="0.3">
      <c r="A3" t="s">
        <v>3</v>
      </c>
      <c r="B3" s="307">
        <f>'1 přehled záv.ukazatelů'!B3</f>
        <v>0</v>
      </c>
      <c r="C3" s="232"/>
      <c r="D3" s="232"/>
    </row>
    <row r="4" spans="1:8" x14ac:dyDescent="0.25">
      <c r="B4" s="232"/>
      <c r="C4" s="232"/>
      <c r="D4" s="232"/>
    </row>
    <row r="5" spans="1:8" x14ac:dyDescent="0.25">
      <c r="A5" t="s">
        <v>2</v>
      </c>
      <c r="B5" s="232"/>
      <c r="C5" s="232"/>
      <c r="D5" s="232"/>
    </row>
    <row r="6" spans="1:8" x14ac:dyDescent="0.25">
      <c r="A6" s="316" t="e">
        <f>VLOOKUP(B3,DATA!E:F,2,0)</f>
        <v>#N/A</v>
      </c>
      <c r="B6" s="316"/>
      <c r="C6" s="316"/>
      <c r="D6" s="317"/>
      <c r="E6" s="317"/>
    </row>
    <row r="7" spans="1:8" ht="15.75" thickBot="1" x14ac:dyDescent="0.3">
      <c r="A7" s="1"/>
      <c r="H7" s="251" t="s">
        <v>110</v>
      </c>
    </row>
    <row r="8" spans="1:8" ht="15.75" thickTop="1" x14ac:dyDescent="0.25">
      <c r="A8" s="355" t="s">
        <v>127</v>
      </c>
      <c r="B8" s="358" t="s">
        <v>192</v>
      </c>
      <c r="C8" s="384" t="s">
        <v>57</v>
      </c>
      <c r="D8" s="384"/>
      <c r="E8" s="384"/>
      <c r="F8" s="384"/>
      <c r="G8" s="384"/>
      <c r="H8" s="385"/>
    </row>
    <row r="9" spans="1:8" x14ac:dyDescent="0.25">
      <c r="A9" s="356"/>
      <c r="B9" s="359"/>
      <c r="C9" s="364" t="s">
        <v>58</v>
      </c>
      <c r="D9" s="366"/>
      <c r="E9" s="364" t="s">
        <v>59</v>
      </c>
      <c r="F9" s="366"/>
      <c r="G9" s="365" t="s">
        <v>60</v>
      </c>
      <c r="H9" s="367"/>
    </row>
    <row r="10" spans="1:8" ht="15.75" thickBot="1" x14ac:dyDescent="0.3">
      <c r="A10" s="357"/>
      <c r="B10" s="360"/>
      <c r="C10" s="35" t="s">
        <v>43</v>
      </c>
      <c r="D10" s="34" t="s">
        <v>61</v>
      </c>
      <c r="E10" s="34" t="s">
        <v>43</v>
      </c>
      <c r="F10" s="34" t="s">
        <v>44</v>
      </c>
      <c r="G10" s="33" t="s">
        <v>43</v>
      </c>
      <c r="H10" s="36" t="s">
        <v>44</v>
      </c>
    </row>
    <row r="11" spans="1:8" x14ac:dyDescent="0.25">
      <c r="A11" s="352" t="s">
        <v>62</v>
      </c>
      <c r="B11" s="353"/>
      <c r="C11" s="353"/>
      <c r="D11" s="353"/>
      <c r="E11" s="353"/>
      <c r="F11" s="353"/>
      <c r="G11" s="353"/>
      <c r="H11" s="354"/>
    </row>
    <row r="12" spans="1:8" x14ac:dyDescent="0.25">
      <c r="A12" s="89"/>
      <c r="B12" s="90"/>
      <c r="C12" s="91"/>
      <c r="D12" s="90"/>
      <c r="E12" s="92"/>
      <c r="F12" s="93"/>
      <c r="G12" s="94"/>
      <c r="H12" s="95"/>
    </row>
    <row r="13" spans="1:8" x14ac:dyDescent="0.25">
      <c r="A13" s="89"/>
      <c r="B13" s="90"/>
      <c r="C13" s="91"/>
      <c r="D13" s="90"/>
      <c r="E13" s="90"/>
      <c r="F13" s="96"/>
      <c r="G13" s="97"/>
      <c r="H13" s="98"/>
    </row>
    <row r="14" spans="1:8" x14ac:dyDescent="0.25">
      <c r="A14" s="89"/>
      <c r="B14" s="90"/>
      <c r="C14" s="91"/>
      <c r="D14" s="90"/>
      <c r="E14" s="90"/>
      <c r="F14" s="96"/>
      <c r="G14" s="97"/>
      <c r="H14" s="98"/>
    </row>
    <row r="15" spans="1:8" x14ac:dyDescent="0.25">
      <c r="A15" s="89"/>
      <c r="B15" s="90"/>
      <c r="C15" s="91"/>
      <c r="D15" s="90"/>
      <c r="E15" s="90"/>
      <c r="F15" s="99"/>
      <c r="G15" s="97"/>
      <c r="H15" s="95"/>
    </row>
    <row r="16" spans="1:8" x14ac:dyDescent="0.25">
      <c r="A16" s="89"/>
      <c r="B16" s="90"/>
      <c r="C16" s="91"/>
      <c r="D16" s="90"/>
      <c r="E16" s="90"/>
      <c r="F16" s="96"/>
      <c r="G16" s="97"/>
      <c r="H16" s="98"/>
    </row>
    <row r="17" spans="1:8" x14ac:dyDescent="0.25">
      <c r="A17" s="89"/>
      <c r="B17" s="90"/>
      <c r="C17" s="91"/>
      <c r="D17" s="90"/>
      <c r="E17" s="90"/>
      <c r="F17" s="96"/>
      <c r="G17" s="97"/>
      <c r="H17" s="98"/>
    </row>
    <row r="18" spans="1:8" x14ac:dyDescent="0.25">
      <c r="A18" s="89"/>
      <c r="B18" s="90"/>
      <c r="C18" s="91"/>
      <c r="D18" s="90"/>
      <c r="E18" s="90"/>
      <c r="F18" s="96"/>
      <c r="G18" s="97"/>
      <c r="H18" s="98"/>
    </row>
    <row r="19" spans="1:8" x14ac:dyDescent="0.25">
      <c r="A19" s="89"/>
      <c r="B19" s="90"/>
      <c r="C19" s="91"/>
      <c r="D19" s="90"/>
      <c r="E19" s="90"/>
      <c r="F19" s="96"/>
      <c r="G19" s="97"/>
      <c r="H19" s="98"/>
    </row>
    <row r="20" spans="1:8" x14ac:dyDescent="0.25">
      <c r="A20" s="89"/>
      <c r="B20" s="90"/>
      <c r="C20" s="91"/>
      <c r="D20" s="90"/>
      <c r="E20" s="90"/>
      <c r="F20" s="96"/>
      <c r="G20" s="97"/>
      <c r="H20" s="98"/>
    </row>
    <row r="21" spans="1:8" x14ac:dyDescent="0.25">
      <c r="A21" s="89"/>
      <c r="B21" s="90"/>
      <c r="C21" s="91"/>
      <c r="D21" s="90"/>
      <c r="E21" s="90"/>
      <c r="F21" s="96"/>
      <c r="G21" s="97"/>
      <c r="H21" s="98"/>
    </row>
    <row r="22" spans="1:8" x14ac:dyDescent="0.25">
      <c r="A22" s="89"/>
      <c r="B22" s="90"/>
      <c r="C22" s="91"/>
      <c r="D22" s="90"/>
      <c r="E22" s="90"/>
      <c r="F22" s="96"/>
      <c r="G22" s="97"/>
      <c r="H22" s="98"/>
    </row>
    <row r="23" spans="1:8" x14ac:dyDescent="0.25">
      <c r="A23" s="89"/>
      <c r="B23" s="90"/>
      <c r="C23" s="91"/>
      <c r="D23" s="90"/>
      <c r="E23" s="90"/>
      <c r="F23" s="96"/>
      <c r="G23" s="97"/>
      <c r="H23" s="98"/>
    </row>
    <row r="24" spans="1:8" x14ac:dyDescent="0.25">
      <c r="A24" s="89"/>
      <c r="B24" s="90"/>
      <c r="C24" s="91"/>
      <c r="D24" s="90"/>
      <c r="E24" s="90"/>
      <c r="F24" s="96"/>
      <c r="G24" s="97"/>
      <c r="H24" s="98"/>
    </row>
    <row r="25" spans="1:8" x14ac:dyDescent="0.25">
      <c r="A25" s="89"/>
      <c r="B25" s="90"/>
      <c r="C25" s="91"/>
      <c r="D25" s="90"/>
      <c r="E25" s="90"/>
      <c r="F25" s="96"/>
      <c r="G25" s="97"/>
      <c r="H25" s="98"/>
    </row>
    <row r="26" spans="1:8" x14ac:dyDescent="0.25">
      <c r="A26" s="89"/>
      <c r="B26" s="90"/>
      <c r="C26" s="91"/>
      <c r="D26" s="90"/>
      <c r="E26" s="90"/>
      <c r="F26" s="96"/>
      <c r="G26" s="97"/>
      <c r="H26" s="98"/>
    </row>
    <row r="27" spans="1:8" x14ac:dyDescent="0.25">
      <c r="A27" s="89"/>
      <c r="B27" s="90"/>
      <c r="C27" s="91"/>
      <c r="D27" s="90"/>
      <c r="E27" s="90"/>
      <c r="F27" s="96"/>
      <c r="G27" s="97"/>
      <c r="H27" s="98"/>
    </row>
    <row r="28" spans="1:8" x14ac:dyDescent="0.25">
      <c r="A28" s="89"/>
      <c r="B28" s="90"/>
      <c r="C28" s="91"/>
      <c r="D28" s="90"/>
      <c r="E28" s="90"/>
      <c r="F28" s="96"/>
      <c r="G28" s="97"/>
      <c r="H28" s="98"/>
    </row>
    <row r="29" spans="1:8" x14ac:dyDescent="0.25">
      <c r="A29" s="89"/>
      <c r="B29" s="90"/>
      <c r="C29" s="91"/>
      <c r="D29" s="90"/>
      <c r="E29" s="90"/>
      <c r="F29" s="96"/>
      <c r="G29" s="97"/>
      <c r="H29" s="98"/>
    </row>
    <row r="30" spans="1:8" x14ac:dyDescent="0.25">
      <c r="A30" s="89"/>
      <c r="B30" s="90"/>
      <c r="C30" s="91"/>
      <c r="D30" s="90"/>
      <c r="E30" s="90"/>
      <c r="F30" s="96"/>
      <c r="G30" s="97"/>
      <c r="H30" s="98"/>
    </row>
    <row r="31" spans="1:8" x14ac:dyDescent="0.25">
      <c r="A31" s="89"/>
      <c r="B31" s="90"/>
      <c r="C31" s="91"/>
      <c r="D31" s="90"/>
      <c r="E31" s="90"/>
      <c r="F31" s="96"/>
      <c r="G31" s="97"/>
      <c r="H31" s="98"/>
    </row>
    <row r="32" spans="1:8" x14ac:dyDescent="0.25">
      <c r="A32" s="89"/>
      <c r="B32" s="90"/>
      <c r="C32" s="91"/>
      <c r="D32" s="90"/>
      <c r="E32" s="90"/>
      <c r="F32" s="96"/>
      <c r="G32" s="97"/>
      <c r="H32" s="98"/>
    </row>
    <row r="33" spans="1:8" ht="15.75" thickBot="1" x14ac:dyDescent="0.3">
      <c r="A33" s="104" t="s">
        <v>63</v>
      </c>
      <c r="B33" s="105">
        <f>SUM(B12:B32)</f>
        <v>0</v>
      </c>
      <c r="C33" s="106">
        <f>SUM(C12:C32)</f>
        <v>0</v>
      </c>
      <c r="D33" s="107" t="s">
        <v>47</v>
      </c>
      <c r="E33" s="105">
        <f>SUM(E12:E32)</f>
        <v>0</v>
      </c>
      <c r="F33" s="108" t="s">
        <v>47</v>
      </c>
      <c r="G33" s="109">
        <f>SUM(G12:G32)</f>
        <v>0</v>
      </c>
      <c r="H33" s="110" t="s">
        <v>47</v>
      </c>
    </row>
    <row r="34" spans="1:8" x14ac:dyDescent="0.25">
      <c r="A34" s="352" t="s">
        <v>64</v>
      </c>
      <c r="B34" s="353"/>
      <c r="C34" s="353"/>
      <c r="D34" s="353"/>
      <c r="E34" s="353"/>
      <c r="F34" s="353"/>
      <c r="G34" s="353"/>
      <c r="H34" s="354"/>
    </row>
    <row r="35" spans="1:8" x14ac:dyDescent="0.25">
      <c r="A35" s="89"/>
      <c r="B35" s="90"/>
      <c r="C35" s="91"/>
      <c r="D35" s="90"/>
      <c r="E35" s="100"/>
      <c r="F35" s="101"/>
      <c r="G35" s="94" t="s">
        <v>47</v>
      </c>
      <c r="H35" s="98"/>
    </row>
    <row r="36" spans="1:8" x14ac:dyDescent="0.25">
      <c r="A36" s="89"/>
      <c r="B36" s="90"/>
      <c r="C36" s="91"/>
      <c r="D36" s="90"/>
      <c r="E36" s="90"/>
      <c r="F36" s="96"/>
      <c r="G36" s="94" t="s">
        <v>47</v>
      </c>
      <c r="H36" s="98"/>
    </row>
    <row r="37" spans="1:8" x14ac:dyDescent="0.25">
      <c r="A37" s="89"/>
      <c r="B37" s="90"/>
      <c r="C37" s="91"/>
      <c r="D37" s="90"/>
      <c r="E37" s="90"/>
      <c r="F37" s="96"/>
      <c r="G37" s="94" t="s">
        <v>47</v>
      </c>
      <c r="H37" s="98"/>
    </row>
    <row r="38" spans="1:8" x14ac:dyDescent="0.25">
      <c r="A38" s="89"/>
      <c r="B38" s="90"/>
      <c r="C38" s="91"/>
      <c r="D38" s="90"/>
      <c r="E38" s="90"/>
      <c r="F38" s="96"/>
      <c r="G38" s="94" t="s">
        <v>47</v>
      </c>
      <c r="H38" s="98"/>
    </row>
    <row r="39" spans="1:8" x14ac:dyDescent="0.25">
      <c r="A39" s="89"/>
      <c r="B39" s="90"/>
      <c r="C39" s="91"/>
      <c r="D39" s="90"/>
      <c r="E39" s="90"/>
      <c r="F39" s="96"/>
      <c r="G39" s="94" t="s">
        <v>47</v>
      </c>
      <c r="H39" s="98"/>
    </row>
    <row r="40" spans="1:8" x14ac:dyDescent="0.25">
      <c r="A40" s="89"/>
      <c r="B40" s="90"/>
      <c r="C40" s="91"/>
      <c r="D40" s="90"/>
      <c r="E40" s="90"/>
      <c r="F40" s="96"/>
      <c r="G40" s="94" t="s">
        <v>47</v>
      </c>
      <c r="H40" s="98"/>
    </row>
    <row r="41" spans="1:8" ht="15.75" thickBot="1" x14ac:dyDescent="0.3">
      <c r="A41" s="104" t="s">
        <v>65</v>
      </c>
      <c r="B41" s="105">
        <f>SUM(B35:B40)</f>
        <v>0</v>
      </c>
      <c r="C41" s="106">
        <f>SUM(C35:C40)</f>
        <v>0</v>
      </c>
      <c r="D41" s="107" t="s">
        <v>47</v>
      </c>
      <c r="E41" s="105">
        <f>SUM(E35:E40)</f>
        <v>0</v>
      </c>
      <c r="F41" s="108" t="s">
        <v>47</v>
      </c>
      <c r="G41" s="111" t="s">
        <v>47</v>
      </c>
      <c r="H41" s="110" t="s">
        <v>47</v>
      </c>
    </row>
    <row r="42" spans="1:8" ht="15.75" thickBot="1" x14ac:dyDescent="0.3">
      <c r="A42" s="71" t="s">
        <v>33</v>
      </c>
      <c r="B42" s="72">
        <f>B33+B41</f>
        <v>0</v>
      </c>
      <c r="C42" s="72">
        <f>C33+C41</f>
        <v>0</v>
      </c>
      <c r="D42" s="86" t="s">
        <v>47</v>
      </c>
      <c r="E42" s="72">
        <f>E33+E41</f>
        <v>0</v>
      </c>
      <c r="F42" s="87" t="s">
        <v>47</v>
      </c>
      <c r="G42" s="73">
        <f>G33</f>
        <v>0</v>
      </c>
      <c r="H42" s="88" t="s">
        <v>47</v>
      </c>
    </row>
    <row r="43" spans="1:8" ht="15.75" thickTop="1" x14ac:dyDescent="0.25">
      <c r="A43" s="102"/>
      <c r="B43" s="103"/>
      <c r="C43" s="103"/>
      <c r="D43" s="102"/>
      <c r="E43" s="102"/>
      <c r="F43" s="102"/>
      <c r="G43" s="102"/>
      <c r="H43" s="102"/>
    </row>
    <row r="44" spans="1:8" x14ac:dyDescent="0.25">
      <c r="A44" s="103" t="s">
        <v>19</v>
      </c>
      <c r="B44" s="103"/>
      <c r="C44" s="103"/>
      <c r="D44" s="102"/>
      <c r="E44" s="102"/>
      <c r="F44" s="102"/>
      <c r="G44" s="102"/>
      <c r="H44" s="102"/>
    </row>
    <row r="45" spans="1:8" ht="30" customHeight="1" x14ac:dyDescent="0.25">
      <c r="A45" t="s">
        <v>135</v>
      </c>
    </row>
    <row r="46" spans="1:8" ht="30" customHeight="1" x14ac:dyDescent="0.25">
      <c r="A46" s="383" t="s">
        <v>199</v>
      </c>
      <c r="B46" s="383"/>
      <c r="C46" s="383"/>
      <c r="D46" s="383"/>
      <c r="E46" s="383"/>
      <c r="F46" s="383"/>
      <c r="G46" s="383"/>
      <c r="H46" s="383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t="s">
        <v>92</v>
      </c>
      <c r="F48" t="s">
        <v>95</v>
      </c>
    </row>
    <row r="49" spans="1:6" x14ac:dyDescent="0.25">
      <c r="A49" t="s">
        <v>93</v>
      </c>
    </row>
    <row r="50" spans="1:6" x14ac:dyDescent="0.25">
      <c r="A50" t="s">
        <v>94</v>
      </c>
      <c r="F50" t="s">
        <v>96</v>
      </c>
    </row>
  </sheetData>
  <mergeCells count="10">
    <mergeCell ref="A6:E6"/>
    <mergeCell ref="A46:H46"/>
    <mergeCell ref="A11:H11"/>
    <mergeCell ref="A34:H34"/>
    <mergeCell ref="A8:A10"/>
    <mergeCell ref="B8:B10"/>
    <mergeCell ref="C8:H8"/>
    <mergeCell ref="C9:D9"/>
    <mergeCell ref="E9:F9"/>
    <mergeCell ref="G9:H9"/>
  </mergeCells>
  <pageMargins left="0.7" right="0.7" top="0.78740157499999996" bottom="0.78740157499999996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tabColor theme="2" tint="-0.249977111117893"/>
    <pageSetUpPr fitToPage="1"/>
  </sheetPr>
  <dimension ref="A1:E44"/>
  <sheetViews>
    <sheetView workbookViewId="0">
      <selection activeCell="C32" sqref="C32"/>
    </sheetView>
  </sheetViews>
  <sheetFormatPr defaultRowHeight="15" x14ac:dyDescent="0.25"/>
  <cols>
    <col min="1" max="1" width="39.5703125" customWidth="1"/>
    <col min="2" max="5" width="11.7109375" customWidth="1"/>
  </cols>
  <sheetData>
    <row r="1" spans="1:5" x14ac:dyDescent="0.25">
      <c r="A1" s="122" t="s">
        <v>200</v>
      </c>
      <c r="B1" s="2"/>
      <c r="C1" s="2"/>
      <c r="D1" s="222" t="s">
        <v>113</v>
      </c>
      <c r="E1" s="2"/>
    </row>
    <row r="2" spans="1:5" ht="15.75" thickBot="1" x14ac:dyDescent="0.3">
      <c r="A2" s="122"/>
      <c r="B2" s="2"/>
      <c r="C2" s="2"/>
      <c r="D2" s="222"/>
      <c r="E2" s="2"/>
    </row>
    <row r="3" spans="1:5" ht="15.75" thickBot="1" x14ac:dyDescent="0.3">
      <c r="A3" t="s">
        <v>3</v>
      </c>
      <c r="B3" s="307">
        <f>'1 přehled záv.ukazatelů'!B3</f>
        <v>0</v>
      </c>
      <c r="C3" s="232"/>
      <c r="D3" s="232"/>
    </row>
    <row r="4" spans="1:5" x14ac:dyDescent="0.25">
      <c r="B4" s="232"/>
      <c r="C4" s="232"/>
      <c r="D4" s="232"/>
    </row>
    <row r="5" spans="1:5" x14ac:dyDescent="0.25">
      <c r="A5" t="s">
        <v>2</v>
      </c>
      <c r="B5" s="232"/>
      <c r="C5" s="232"/>
      <c r="D5" s="232"/>
    </row>
    <row r="6" spans="1:5" x14ac:dyDescent="0.25">
      <c r="A6" s="316" t="e">
        <f>VLOOKUP(B3,DATA!E:F,2,0)</f>
        <v>#N/A</v>
      </c>
      <c r="B6" s="316"/>
      <c r="C6" s="316"/>
      <c r="D6" s="317"/>
      <c r="E6" s="317"/>
    </row>
    <row r="7" spans="1:5" x14ac:dyDescent="0.25">
      <c r="B7" s="112"/>
      <c r="C7" s="112"/>
      <c r="D7" s="112"/>
      <c r="E7" s="112"/>
    </row>
    <row r="8" spans="1:5" ht="15.75" thickBot="1" x14ac:dyDescent="0.3">
      <c r="A8" s="123" t="s">
        <v>67</v>
      </c>
      <c r="B8" s="220" t="s">
        <v>111</v>
      </c>
      <c r="C8" s="112"/>
      <c r="D8" s="112"/>
      <c r="E8" s="112"/>
    </row>
    <row r="9" spans="1:5" ht="15.75" thickBot="1" x14ac:dyDescent="0.3">
      <c r="A9" s="147" t="s">
        <v>68</v>
      </c>
      <c r="B9" s="148" t="s">
        <v>52</v>
      </c>
      <c r="C9" s="113"/>
      <c r="D9" s="113"/>
      <c r="E9" s="113"/>
    </row>
    <row r="10" spans="1:5" x14ac:dyDescent="0.25">
      <c r="A10" s="124" t="s">
        <v>128</v>
      </c>
      <c r="B10" s="125">
        <v>0</v>
      </c>
      <c r="C10" s="126"/>
      <c r="D10" s="126"/>
      <c r="E10" s="126"/>
    </row>
    <row r="11" spans="1:5" ht="15.75" thickBot="1" x14ac:dyDescent="0.3">
      <c r="A11" s="127" t="s">
        <v>129</v>
      </c>
      <c r="B11" s="128">
        <v>0</v>
      </c>
      <c r="C11" s="114"/>
      <c r="D11" s="114"/>
      <c r="E11" s="114"/>
    </row>
    <row r="12" spans="1:5" x14ac:dyDescent="0.25">
      <c r="A12" s="124" t="s">
        <v>201</v>
      </c>
      <c r="B12" s="144">
        <f>SUM(B10+B11)</f>
        <v>0</v>
      </c>
      <c r="C12" s="114"/>
      <c r="D12" s="114"/>
      <c r="E12" s="114"/>
    </row>
    <row r="13" spans="1:5" x14ac:dyDescent="0.25">
      <c r="A13" s="145" t="s">
        <v>202</v>
      </c>
      <c r="B13" s="146">
        <v>0</v>
      </c>
      <c r="C13" s="114"/>
      <c r="D13" s="114"/>
      <c r="E13" s="114"/>
    </row>
    <row r="14" spans="1:5" ht="15.75" thickBot="1" x14ac:dyDescent="0.3">
      <c r="A14" s="223" t="s">
        <v>69</v>
      </c>
      <c r="B14" s="224">
        <v>0</v>
      </c>
      <c r="C14" s="114"/>
      <c r="D14" s="114"/>
      <c r="E14" s="114"/>
    </row>
    <row r="15" spans="1:5" ht="15.75" thickBot="1" x14ac:dyDescent="0.3">
      <c r="A15" s="154" t="s">
        <v>70</v>
      </c>
      <c r="B15" s="155">
        <f>B13-B14</f>
        <v>0</v>
      </c>
      <c r="C15" s="130"/>
      <c r="D15" s="114"/>
      <c r="E15" s="114"/>
    </row>
    <row r="16" spans="1:5" x14ac:dyDescent="0.25">
      <c r="A16" s="114"/>
      <c r="B16" s="114"/>
      <c r="C16" s="114"/>
      <c r="D16" s="114"/>
      <c r="E16" s="114"/>
    </row>
    <row r="17" spans="1:5" x14ac:dyDescent="0.25">
      <c r="B17" s="114"/>
      <c r="C17" s="114"/>
      <c r="D17" s="114"/>
      <c r="E17" s="114"/>
    </row>
    <row r="18" spans="1:5" ht="15.75" thickBot="1" x14ac:dyDescent="0.3">
      <c r="A18" s="123" t="s">
        <v>71</v>
      </c>
      <c r="B18" s="121" t="s">
        <v>112</v>
      </c>
      <c r="C18" s="114"/>
      <c r="D18" s="114"/>
      <c r="E18" s="114"/>
    </row>
    <row r="19" spans="1:5" ht="15.75" thickBot="1" x14ac:dyDescent="0.3">
      <c r="A19" s="147" t="s">
        <v>72</v>
      </c>
      <c r="B19" s="149" t="s">
        <v>73</v>
      </c>
      <c r="C19" s="114"/>
      <c r="D19" s="114"/>
      <c r="E19" s="114"/>
    </row>
    <row r="20" spans="1:5" ht="15.75" thickBot="1" x14ac:dyDescent="0.3">
      <c r="A20" s="115" t="s">
        <v>74</v>
      </c>
      <c r="B20" s="129">
        <v>0</v>
      </c>
      <c r="C20" s="114"/>
      <c r="D20" s="114"/>
      <c r="E20" s="114"/>
    </row>
    <row r="21" spans="1:5" x14ac:dyDescent="0.25">
      <c r="A21" s="116" t="s">
        <v>75</v>
      </c>
      <c r="B21" s="131"/>
      <c r="C21" s="114"/>
      <c r="D21" s="114"/>
      <c r="E21" s="114"/>
    </row>
    <row r="22" spans="1:5" x14ac:dyDescent="0.25">
      <c r="A22" s="117" t="s">
        <v>130</v>
      </c>
      <c r="B22" s="132">
        <v>0</v>
      </c>
      <c r="C22" s="114"/>
      <c r="D22" s="114"/>
      <c r="E22" s="114"/>
    </row>
    <row r="23" spans="1:5" x14ac:dyDescent="0.25">
      <c r="A23" s="118" t="s">
        <v>131</v>
      </c>
      <c r="B23" s="133">
        <v>0</v>
      </c>
      <c r="C23" s="114"/>
      <c r="D23" s="114"/>
      <c r="E23" s="114"/>
    </row>
    <row r="24" spans="1:5" ht="26.25" x14ac:dyDescent="0.25">
      <c r="A24" s="119" t="s">
        <v>132</v>
      </c>
      <c r="B24" s="133">
        <v>0</v>
      </c>
      <c r="C24" s="114"/>
      <c r="D24" s="114"/>
      <c r="E24" s="114"/>
    </row>
    <row r="25" spans="1:5" ht="15.75" thickBot="1" x14ac:dyDescent="0.3">
      <c r="A25" s="120" t="s">
        <v>133</v>
      </c>
      <c r="B25" s="128">
        <v>0</v>
      </c>
      <c r="C25" s="114"/>
      <c r="D25" s="114"/>
      <c r="E25" s="114"/>
    </row>
    <row r="26" spans="1:5" x14ac:dyDescent="0.25">
      <c r="A26" s="112"/>
      <c r="B26" s="114"/>
      <c r="C26" s="114"/>
      <c r="D26" s="114"/>
      <c r="E26" s="114"/>
    </row>
    <row r="27" spans="1:5" x14ac:dyDescent="0.25">
      <c r="B27" s="114"/>
      <c r="C27" s="114"/>
      <c r="D27" s="114"/>
      <c r="E27" s="114"/>
    </row>
    <row r="28" spans="1:5" ht="15.75" thickBot="1" x14ac:dyDescent="0.3">
      <c r="A28" s="123" t="s">
        <v>76</v>
      </c>
      <c r="B28" s="114"/>
      <c r="C28" s="114"/>
      <c r="D28" s="121" t="s">
        <v>140</v>
      </c>
    </row>
    <row r="29" spans="1:5" ht="39" thickBot="1" x14ac:dyDescent="0.3">
      <c r="A29" s="150" t="s">
        <v>72</v>
      </c>
      <c r="B29" s="151" t="s">
        <v>192</v>
      </c>
      <c r="C29" s="152" t="s">
        <v>203</v>
      </c>
      <c r="D29" s="153" t="s">
        <v>147</v>
      </c>
    </row>
    <row r="30" spans="1:5" x14ac:dyDescent="0.25">
      <c r="A30" s="158" t="s">
        <v>79</v>
      </c>
      <c r="B30" s="134"/>
      <c r="C30" s="134"/>
      <c r="D30" s="135">
        <f>B30+C30</f>
        <v>0</v>
      </c>
    </row>
    <row r="31" spans="1:5" x14ac:dyDescent="0.25">
      <c r="A31" s="118" t="s">
        <v>80</v>
      </c>
      <c r="B31" s="137"/>
      <c r="C31" s="138" t="s">
        <v>47</v>
      </c>
      <c r="D31" s="139">
        <f>B31</f>
        <v>0</v>
      </c>
    </row>
    <row r="32" spans="1:5" x14ac:dyDescent="0.25">
      <c r="A32" s="136" t="s">
        <v>77</v>
      </c>
      <c r="B32" s="140"/>
      <c r="C32" s="309"/>
      <c r="D32" s="139">
        <f>B32+C32</f>
        <v>0</v>
      </c>
    </row>
    <row r="33" spans="1:4" x14ac:dyDescent="0.25">
      <c r="A33" s="136" t="s">
        <v>78</v>
      </c>
      <c r="B33" s="140"/>
      <c r="C33" s="159" t="s">
        <v>47</v>
      </c>
      <c r="D33" s="139">
        <f>B33</f>
        <v>0</v>
      </c>
    </row>
    <row r="34" spans="1:4" ht="15.75" thickBot="1" x14ac:dyDescent="0.3">
      <c r="A34" s="120" t="s">
        <v>16</v>
      </c>
      <c r="B34" s="141"/>
      <c r="C34" s="142" t="s">
        <v>47</v>
      </c>
      <c r="D34" s="143">
        <f>B34</f>
        <v>0</v>
      </c>
    </row>
    <row r="35" spans="1:4" ht="15.75" thickBot="1" x14ac:dyDescent="0.3">
      <c r="A35" s="156" t="s">
        <v>33</v>
      </c>
      <c r="B35" s="157">
        <f>SUM(B30:B34)</f>
        <v>0</v>
      </c>
      <c r="C35" s="157">
        <f>SUM(C30:C34)</f>
        <v>0</v>
      </c>
      <c r="D35" s="157">
        <f>SUM(D30:D34)</f>
        <v>0</v>
      </c>
    </row>
    <row r="37" spans="1:4" x14ac:dyDescent="0.25">
      <c r="A37" t="s">
        <v>13</v>
      </c>
    </row>
    <row r="38" spans="1:4" x14ac:dyDescent="0.25">
      <c r="A38" s="2" t="s">
        <v>204</v>
      </c>
    </row>
    <row r="39" spans="1:4" x14ac:dyDescent="0.25">
      <c r="A39" s="2" t="s">
        <v>116</v>
      </c>
    </row>
    <row r="40" spans="1:4" x14ac:dyDescent="0.25">
      <c r="A40" s="2" t="s">
        <v>115</v>
      </c>
    </row>
    <row r="42" spans="1:4" x14ac:dyDescent="0.25">
      <c r="A42" t="s">
        <v>92</v>
      </c>
      <c r="C42" t="s">
        <v>95</v>
      </c>
    </row>
    <row r="43" spans="1:4" x14ac:dyDescent="0.25">
      <c r="A43" t="s">
        <v>93</v>
      </c>
    </row>
    <row r="44" spans="1:4" x14ac:dyDescent="0.25">
      <c r="A44" t="s">
        <v>94</v>
      </c>
      <c r="C44" t="s">
        <v>96</v>
      </c>
    </row>
  </sheetData>
  <mergeCells count="1">
    <mergeCell ref="A6:E6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tabColor rgb="FFFFFF99"/>
    <pageSetUpPr fitToPage="1"/>
  </sheetPr>
  <dimension ref="A1:H59"/>
  <sheetViews>
    <sheetView workbookViewId="0">
      <selection activeCell="A7" sqref="A7:XFD7"/>
    </sheetView>
  </sheetViews>
  <sheetFormatPr defaultRowHeight="15" x14ac:dyDescent="0.25"/>
  <cols>
    <col min="1" max="1" width="4" customWidth="1"/>
    <col min="2" max="2" width="12.140625" customWidth="1"/>
    <col min="3" max="3" width="22" customWidth="1"/>
    <col min="4" max="4" width="27" customWidth="1"/>
    <col min="5" max="5" width="14.140625" customWidth="1"/>
    <col min="8" max="8" width="2.85546875" customWidth="1"/>
  </cols>
  <sheetData>
    <row r="1" spans="1:8" x14ac:dyDescent="0.25">
      <c r="A1" s="308" t="s">
        <v>205</v>
      </c>
      <c r="G1" s="386" t="s">
        <v>114</v>
      </c>
      <c r="H1" s="386"/>
    </row>
    <row r="2" spans="1:8" ht="15.75" thickBot="1" x14ac:dyDescent="0.3">
      <c r="A2" s="308"/>
      <c r="G2" s="295"/>
      <c r="H2" s="295"/>
    </row>
    <row r="3" spans="1:8" ht="15.75" thickBot="1" x14ac:dyDescent="0.3">
      <c r="A3" t="s">
        <v>3</v>
      </c>
      <c r="B3" s="307">
        <f>'1 přehled záv.ukazatelů'!B3</f>
        <v>0</v>
      </c>
      <c r="C3" s="232"/>
      <c r="D3" s="232"/>
    </row>
    <row r="4" spans="1:8" x14ac:dyDescent="0.25">
      <c r="B4" s="232"/>
      <c r="C4" s="232"/>
      <c r="D4" s="232"/>
    </row>
    <row r="5" spans="1:8" x14ac:dyDescent="0.25">
      <c r="A5" t="s">
        <v>2</v>
      </c>
      <c r="B5" s="232"/>
      <c r="C5" s="232"/>
      <c r="D5" s="232"/>
    </row>
    <row r="6" spans="1:8" x14ac:dyDescent="0.25">
      <c r="A6" s="316" t="e">
        <f>VLOOKUP(B3,DATA!E:F,2,0)</f>
        <v>#N/A</v>
      </c>
      <c r="B6" s="316"/>
      <c r="C6" s="316"/>
      <c r="D6" s="317"/>
      <c r="E6" s="317"/>
    </row>
    <row r="7" spans="1:8" ht="15.75" thickBot="1" x14ac:dyDescent="0.3">
      <c r="A7" s="212"/>
      <c r="B7" s="180"/>
      <c r="C7" s="180"/>
      <c r="D7" s="180"/>
      <c r="E7" s="180"/>
      <c r="F7" s="180"/>
      <c r="G7" s="387" t="s">
        <v>152</v>
      </c>
      <c r="H7" s="387"/>
    </row>
    <row r="8" spans="1:8" ht="16.5" thickTop="1" thickBot="1" x14ac:dyDescent="0.3">
      <c r="A8" s="409" t="s">
        <v>206</v>
      </c>
      <c r="B8" s="410"/>
      <c r="C8" s="410"/>
      <c r="D8" s="410"/>
      <c r="E8" s="410"/>
      <c r="F8" s="410"/>
      <c r="G8" s="410"/>
      <c r="H8" s="411"/>
    </row>
    <row r="9" spans="1:8" ht="27" thickTop="1" thickBot="1" x14ac:dyDescent="0.3">
      <c r="A9" s="184"/>
      <c r="B9" s="252" t="s">
        <v>81</v>
      </c>
      <c r="C9" s="253" t="s">
        <v>82</v>
      </c>
      <c r="D9" s="435" t="s">
        <v>83</v>
      </c>
      <c r="E9" s="435"/>
      <c r="F9" s="435"/>
      <c r="G9" s="435"/>
      <c r="H9" s="436"/>
    </row>
    <row r="10" spans="1:8" x14ac:dyDescent="0.25">
      <c r="A10" s="171">
        <v>1</v>
      </c>
      <c r="B10" s="164"/>
      <c r="C10" s="165"/>
      <c r="D10" s="437"/>
      <c r="E10" s="437"/>
      <c r="F10" s="437"/>
      <c r="G10" s="437"/>
      <c r="H10" s="438"/>
    </row>
    <row r="11" spans="1:8" x14ac:dyDescent="0.25">
      <c r="A11" s="171"/>
      <c r="B11" s="183" t="s">
        <v>84</v>
      </c>
      <c r="C11" s="162"/>
      <c r="D11" s="168"/>
      <c r="E11" s="183" t="s">
        <v>86</v>
      </c>
      <c r="F11" s="168"/>
      <c r="G11" s="168"/>
      <c r="H11" s="172"/>
    </row>
    <row r="12" spans="1:8" x14ac:dyDescent="0.25">
      <c r="A12" s="171"/>
      <c r="B12" s="406"/>
      <c r="C12" s="407"/>
      <c r="D12" s="439"/>
      <c r="E12" s="440"/>
      <c r="F12" s="441"/>
      <c r="G12" s="441"/>
      <c r="H12" s="442"/>
    </row>
    <row r="13" spans="1:8" x14ac:dyDescent="0.25">
      <c r="A13" s="171"/>
      <c r="B13" s="388"/>
      <c r="C13" s="389"/>
      <c r="D13" s="434"/>
      <c r="E13" s="428" t="s">
        <v>85</v>
      </c>
      <c r="F13" s="429"/>
      <c r="G13" s="429"/>
      <c r="H13" s="430"/>
    </row>
    <row r="14" spans="1:8" ht="15.75" thickBot="1" x14ac:dyDescent="0.3">
      <c r="A14" s="173"/>
      <c r="B14" s="174"/>
      <c r="C14" s="175"/>
      <c r="D14" s="175"/>
      <c r="E14" s="391"/>
      <c r="F14" s="392"/>
      <c r="G14" s="392"/>
      <c r="H14" s="394"/>
    </row>
    <row r="15" spans="1:8" x14ac:dyDescent="0.25">
      <c r="A15" s="171">
        <v>2</v>
      </c>
      <c r="B15" s="176"/>
      <c r="C15" s="161"/>
      <c r="D15" s="431"/>
      <c r="E15" s="431"/>
      <c r="F15" s="431"/>
      <c r="G15" s="431"/>
      <c r="H15" s="432"/>
    </row>
    <row r="16" spans="1:8" x14ac:dyDescent="0.25">
      <c r="A16" s="171"/>
      <c r="B16" s="183" t="s">
        <v>84</v>
      </c>
      <c r="C16" s="162"/>
      <c r="D16" s="168"/>
      <c r="E16" s="183"/>
      <c r="F16" s="168"/>
      <c r="G16" s="168"/>
      <c r="H16" s="172"/>
    </row>
    <row r="17" spans="1:8" x14ac:dyDescent="0.25">
      <c r="A17" s="171"/>
      <c r="B17" s="400"/>
      <c r="C17" s="401"/>
      <c r="D17" s="433"/>
      <c r="E17" s="428" t="s">
        <v>85</v>
      </c>
      <c r="F17" s="429"/>
      <c r="G17" s="429"/>
      <c r="H17" s="430"/>
    </row>
    <row r="18" spans="1:8" x14ac:dyDescent="0.25">
      <c r="A18" s="177"/>
      <c r="B18" s="422"/>
      <c r="C18" s="423"/>
      <c r="D18" s="424"/>
      <c r="E18" s="425"/>
      <c r="F18" s="426"/>
      <c r="G18" s="426"/>
      <c r="H18" s="427"/>
    </row>
    <row r="19" spans="1:8" ht="15.75" thickBot="1" x14ac:dyDescent="0.3">
      <c r="A19" s="178"/>
      <c r="B19" s="391"/>
      <c r="C19" s="392"/>
      <c r="D19" s="393"/>
      <c r="E19" s="391"/>
      <c r="F19" s="392"/>
      <c r="G19" s="392"/>
      <c r="H19" s="394"/>
    </row>
    <row r="20" spans="1:8" x14ac:dyDescent="0.25">
      <c r="A20" s="171">
        <v>3</v>
      </c>
      <c r="B20" s="179"/>
      <c r="C20" s="161"/>
      <c r="D20" s="431"/>
      <c r="E20" s="431"/>
      <c r="F20" s="431"/>
      <c r="G20" s="431"/>
      <c r="H20" s="432"/>
    </row>
    <row r="21" spans="1:8" x14ac:dyDescent="0.25">
      <c r="A21" s="171"/>
      <c r="B21" s="183" t="s">
        <v>84</v>
      </c>
      <c r="C21" s="162"/>
      <c r="D21" s="168"/>
      <c r="E21" s="183" t="s">
        <v>86</v>
      </c>
      <c r="F21" s="168"/>
      <c r="G21" s="168"/>
      <c r="H21" s="172"/>
    </row>
    <row r="22" spans="1:8" x14ac:dyDescent="0.25">
      <c r="A22" s="171"/>
      <c r="B22" s="400"/>
      <c r="C22" s="401"/>
      <c r="D22" s="433"/>
      <c r="E22" s="400"/>
      <c r="F22" s="401"/>
      <c r="G22" s="401"/>
      <c r="H22" s="402"/>
    </row>
    <row r="23" spans="1:8" x14ac:dyDescent="0.25">
      <c r="A23" s="177"/>
      <c r="B23" s="422"/>
      <c r="C23" s="423"/>
      <c r="D23" s="424"/>
      <c r="E23" s="428" t="s">
        <v>85</v>
      </c>
      <c r="F23" s="429"/>
      <c r="G23" s="429"/>
      <c r="H23" s="430"/>
    </row>
    <row r="24" spans="1:8" ht="15.75" thickBot="1" x14ac:dyDescent="0.3">
      <c r="A24" s="178"/>
      <c r="B24" s="391"/>
      <c r="C24" s="392"/>
      <c r="D24" s="393"/>
      <c r="E24" s="391"/>
      <c r="F24" s="392"/>
      <c r="G24" s="392"/>
      <c r="H24" s="394"/>
    </row>
    <row r="25" spans="1:8" ht="15.75" thickBot="1" x14ac:dyDescent="0.3">
      <c r="A25" s="180"/>
      <c r="B25" s="181"/>
      <c r="C25" s="181"/>
      <c r="D25" s="181"/>
      <c r="E25" s="181"/>
      <c r="F25" s="181"/>
      <c r="G25" s="181"/>
      <c r="H25" s="181"/>
    </row>
    <row r="26" spans="1:8" ht="16.5" thickTop="1" thickBot="1" x14ac:dyDescent="0.3">
      <c r="A26" s="409" t="s">
        <v>207</v>
      </c>
      <c r="B26" s="410"/>
      <c r="C26" s="410"/>
      <c r="D26" s="410"/>
      <c r="E26" s="410"/>
      <c r="F26" s="410"/>
      <c r="G26" s="410"/>
      <c r="H26" s="411"/>
    </row>
    <row r="27" spans="1:8" ht="27" thickTop="1" thickBot="1" x14ac:dyDescent="0.3">
      <c r="A27" s="185"/>
      <c r="B27" s="253" t="s">
        <v>81</v>
      </c>
      <c r="C27" s="253" t="s">
        <v>82</v>
      </c>
      <c r="D27" s="412" t="s">
        <v>83</v>
      </c>
      <c r="E27" s="413"/>
      <c r="F27" s="413"/>
      <c r="G27" s="413"/>
      <c r="H27" s="414"/>
    </row>
    <row r="28" spans="1:8" x14ac:dyDescent="0.25">
      <c r="A28" s="182">
        <v>1</v>
      </c>
      <c r="B28" s="160"/>
      <c r="C28" s="161"/>
      <c r="D28" s="403"/>
      <c r="E28" s="403"/>
      <c r="F28" s="403"/>
      <c r="G28" s="403"/>
      <c r="H28" s="404"/>
    </row>
    <row r="29" spans="1:8" x14ac:dyDescent="0.25">
      <c r="A29" s="167"/>
      <c r="B29" s="183" t="s">
        <v>84</v>
      </c>
      <c r="C29" s="162"/>
      <c r="D29" s="168"/>
      <c r="E29" s="397" t="s">
        <v>85</v>
      </c>
      <c r="F29" s="398"/>
      <c r="G29" s="398"/>
      <c r="H29" s="399"/>
    </row>
    <row r="30" spans="1:8" x14ac:dyDescent="0.25">
      <c r="A30" s="167"/>
      <c r="B30" s="400"/>
      <c r="C30" s="415"/>
      <c r="D30" s="415"/>
      <c r="E30" s="400"/>
      <c r="F30" s="415"/>
      <c r="G30" s="415"/>
      <c r="H30" s="416"/>
    </row>
    <row r="31" spans="1:8" x14ac:dyDescent="0.25">
      <c r="A31" s="167"/>
      <c r="B31" s="388"/>
      <c r="C31" s="417"/>
      <c r="D31" s="417"/>
      <c r="E31" s="388"/>
      <c r="F31" s="417"/>
      <c r="G31" s="417"/>
      <c r="H31" s="418"/>
    </row>
    <row r="32" spans="1:8" ht="15.75" thickBot="1" x14ac:dyDescent="0.3">
      <c r="A32" s="169"/>
      <c r="B32" s="419"/>
      <c r="C32" s="420"/>
      <c r="D32" s="420"/>
      <c r="E32" s="419"/>
      <c r="F32" s="420"/>
      <c r="G32" s="420"/>
      <c r="H32" s="421"/>
    </row>
    <row r="33" spans="1:8" x14ac:dyDescent="0.25">
      <c r="A33" s="170">
        <v>2</v>
      </c>
      <c r="B33" s="166"/>
      <c r="C33" s="163"/>
      <c r="D33" s="395"/>
      <c r="E33" s="395"/>
      <c r="F33" s="395"/>
      <c r="G33" s="395"/>
      <c r="H33" s="396"/>
    </row>
    <row r="34" spans="1:8" x14ac:dyDescent="0.25">
      <c r="A34" s="167"/>
      <c r="B34" s="183" t="s">
        <v>84</v>
      </c>
      <c r="C34" s="162"/>
      <c r="D34" s="168"/>
      <c r="E34" s="397" t="s">
        <v>85</v>
      </c>
      <c r="F34" s="398"/>
      <c r="G34" s="398"/>
      <c r="H34" s="399"/>
    </row>
    <row r="35" spans="1:8" x14ac:dyDescent="0.25">
      <c r="A35" s="167"/>
      <c r="B35" s="400"/>
      <c r="C35" s="401"/>
      <c r="D35" s="401"/>
      <c r="E35" s="400"/>
      <c r="F35" s="401"/>
      <c r="G35" s="401"/>
      <c r="H35" s="402"/>
    </row>
    <row r="36" spans="1:8" x14ac:dyDescent="0.25">
      <c r="A36" s="167"/>
      <c r="B36" s="388"/>
      <c r="C36" s="389"/>
      <c r="D36" s="389"/>
      <c r="E36" s="388"/>
      <c r="F36" s="389"/>
      <c r="G36" s="389"/>
      <c r="H36" s="390"/>
    </row>
    <row r="37" spans="1:8" ht="15.75" thickBot="1" x14ac:dyDescent="0.3">
      <c r="A37" s="169"/>
      <c r="B37" s="391"/>
      <c r="C37" s="392"/>
      <c r="D37" s="393"/>
      <c r="E37" s="391"/>
      <c r="F37" s="392"/>
      <c r="G37" s="392"/>
      <c r="H37" s="394"/>
    </row>
    <row r="38" spans="1:8" x14ac:dyDescent="0.25">
      <c r="A38" s="170">
        <v>3</v>
      </c>
      <c r="B38" s="164"/>
      <c r="C38" s="163"/>
      <c r="D38" s="403"/>
      <c r="E38" s="403"/>
      <c r="F38" s="403"/>
      <c r="G38" s="403"/>
      <c r="H38" s="404"/>
    </row>
    <row r="39" spans="1:8" x14ac:dyDescent="0.25">
      <c r="A39" s="167"/>
      <c r="B39" s="183" t="s">
        <v>87</v>
      </c>
      <c r="C39" s="162"/>
      <c r="D39" s="168"/>
      <c r="E39" s="397" t="s">
        <v>85</v>
      </c>
      <c r="F39" s="398"/>
      <c r="G39" s="398"/>
      <c r="H39" s="399"/>
    </row>
    <row r="40" spans="1:8" x14ac:dyDescent="0.25">
      <c r="A40" s="167"/>
      <c r="B40" s="400"/>
      <c r="C40" s="401"/>
      <c r="D40" s="401"/>
      <c r="E40" s="406"/>
      <c r="F40" s="407"/>
      <c r="G40" s="407"/>
      <c r="H40" s="408"/>
    </row>
    <row r="41" spans="1:8" x14ac:dyDescent="0.25">
      <c r="A41" s="167"/>
      <c r="B41" s="388"/>
      <c r="C41" s="389"/>
      <c r="D41" s="389"/>
      <c r="E41" s="388"/>
      <c r="F41" s="389"/>
      <c r="G41" s="389"/>
      <c r="H41" s="390"/>
    </row>
    <row r="42" spans="1:8" ht="15.75" thickBot="1" x14ac:dyDescent="0.3">
      <c r="A42" s="169"/>
      <c r="B42" s="391"/>
      <c r="C42" s="392"/>
      <c r="D42" s="393"/>
      <c r="E42" s="391"/>
      <c r="F42" s="392"/>
      <c r="G42" s="392"/>
      <c r="H42" s="394"/>
    </row>
    <row r="43" spans="1:8" x14ac:dyDescent="0.25">
      <c r="A43" s="170">
        <v>4</v>
      </c>
      <c r="B43" s="166"/>
      <c r="C43" s="163"/>
      <c r="D43" s="395"/>
      <c r="E43" s="395"/>
      <c r="F43" s="395"/>
      <c r="G43" s="395"/>
      <c r="H43" s="396"/>
    </row>
    <row r="44" spans="1:8" x14ac:dyDescent="0.25">
      <c r="A44" s="167"/>
      <c r="B44" s="183" t="s">
        <v>84</v>
      </c>
      <c r="C44" s="162"/>
      <c r="D44" s="168"/>
      <c r="E44" s="397" t="s">
        <v>85</v>
      </c>
      <c r="F44" s="398"/>
      <c r="G44" s="398"/>
      <c r="H44" s="399"/>
    </row>
    <row r="45" spans="1:8" x14ac:dyDescent="0.25">
      <c r="A45" s="167"/>
      <c r="B45" s="400"/>
      <c r="C45" s="401"/>
      <c r="D45" s="401"/>
      <c r="E45" s="400"/>
      <c r="F45" s="401"/>
      <c r="G45" s="401"/>
      <c r="H45" s="402"/>
    </row>
    <row r="46" spans="1:8" x14ac:dyDescent="0.25">
      <c r="A46" s="167"/>
      <c r="B46" s="388"/>
      <c r="C46" s="389"/>
      <c r="D46" s="389"/>
      <c r="E46" s="388"/>
      <c r="F46" s="389"/>
      <c r="G46" s="389"/>
      <c r="H46" s="390"/>
    </row>
    <row r="47" spans="1:8" ht="15.75" thickBot="1" x14ac:dyDescent="0.3">
      <c r="A47" s="169"/>
      <c r="B47" s="391"/>
      <c r="C47" s="392"/>
      <c r="D47" s="393"/>
      <c r="E47" s="391"/>
      <c r="F47" s="392"/>
      <c r="G47" s="392"/>
      <c r="H47" s="394"/>
    </row>
    <row r="48" spans="1:8" x14ac:dyDescent="0.25">
      <c r="A48" s="170">
        <v>5</v>
      </c>
      <c r="B48" s="164"/>
      <c r="C48" s="163"/>
      <c r="D48" s="403"/>
      <c r="E48" s="403"/>
      <c r="F48" s="403"/>
      <c r="G48" s="403"/>
      <c r="H48" s="404"/>
    </row>
    <row r="49" spans="1:8" x14ac:dyDescent="0.25">
      <c r="A49" s="167"/>
      <c r="B49" s="183" t="s">
        <v>87</v>
      </c>
      <c r="C49" s="162"/>
      <c r="D49" s="168"/>
      <c r="E49" s="397" t="s">
        <v>85</v>
      </c>
      <c r="F49" s="398"/>
      <c r="G49" s="398"/>
      <c r="H49" s="399"/>
    </row>
    <row r="50" spans="1:8" x14ac:dyDescent="0.25">
      <c r="A50" s="167"/>
      <c r="B50" s="400"/>
      <c r="C50" s="401"/>
      <c r="D50" s="401"/>
      <c r="E50" s="406"/>
      <c r="F50" s="407"/>
      <c r="G50" s="407"/>
      <c r="H50" s="408"/>
    </row>
    <row r="51" spans="1:8" x14ac:dyDescent="0.25">
      <c r="A51" s="167"/>
      <c r="B51" s="388"/>
      <c r="C51" s="389"/>
      <c r="D51" s="389"/>
      <c r="E51" s="388"/>
      <c r="F51" s="389"/>
      <c r="G51" s="389"/>
      <c r="H51" s="390"/>
    </row>
    <row r="52" spans="1:8" ht="15.75" thickBot="1" x14ac:dyDescent="0.3">
      <c r="A52" s="169"/>
      <c r="B52" s="391"/>
      <c r="C52" s="392"/>
      <c r="D52" s="393"/>
      <c r="E52" s="391"/>
      <c r="F52" s="392"/>
      <c r="G52" s="392"/>
      <c r="H52" s="394"/>
    </row>
    <row r="53" spans="1:8" x14ac:dyDescent="0.25">
      <c r="A53" s="2"/>
      <c r="B53" s="2"/>
      <c r="C53" s="2"/>
      <c r="D53" s="2"/>
      <c r="E53" s="2"/>
      <c r="F53" s="2"/>
      <c r="G53" s="2"/>
      <c r="H53" s="2"/>
    </row>
    <row r="54" spans="1:8" x14ac:dyDescent="0.25">
      <c r="A54" s="2" t="s">
        <v>13</v>
      </c>
      <c r="B54" s="2"/>
      <c r="C54" s="2"/>
      <c r="D54" s="2"/>
      <c r="E54" s="2"/>
      <c r="F54" s="2"/>
      <c r="G54" s="2"/>
      <c r="H54" s="2"/>
    </row>
    <row r="55" spans="1:8" ht="26.25" customHeight="1" x14ac:dyDescent="0.25">
      <c r="A55" s="405" t="s">
        <v>208</v>
      </c>
      <c r="B55" s="405"/>
      <c r="C55" s="405"/>
      <c r="D55" s="405"/>
      <c r="E55" s="405"/>
      <c r="F55" s="405"/>
      <c r="G55" s="405"/>
      <c r="H55" s="405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t="s">
        <v>92</v>
      </c>
      <c r="D57" t="s">
        <v>95</v>
      </c>
      <c r="E57" s="2"/>
      <c r="F57" s="2"/>
      <c r="G57" s="2"/>
      <c r="H57" s="2"/>
    </row>
    <row r="58" spans="1:8" x14ac:dyDescent="0.25">
      <c r="A58" s="2"/>
      <c r="B58" t="s">
        <v>93</v>
      </c>
      <c r="E58" s="2"/>
      <c r="F58" s="2"/>
      <c r="G58" s="2"/>
      <c r="H58" s="2"/>
    </row>
    <row r="59" spans="1:8" x14ac:dyDescent="0.25">
      <c r="A59" s="2"/>
      <c r="B59" t="s">
        <v>94</v>
      </c>
      <c r="D59" t="s">
        <v>96</v>
      </c>
      <c r="E59" s="2"/>
      <c r="F59" s="2"/>
      <c r="G59" s="2"/>
      <c r="H59" s="2"/>
    </row>
  </sheetData>
  <mergeCells count="68">
    <mergeCell ref="A6:E6"/>
    <mergeCell ref="A8:H8"/>
    <mergeCell ref="D9:H9"/>
    <mergeCell ref="D10:H10"/>
    <mergeCell ref="B12:D12"/>
    <mergeCell ref="E12:H12"/>
    <mergeCell ref="B13:D13"/>
    <mergeCell ref="E13:H13"/>
    <mergeCell ref="E14:H14"/>
    <mergeCell ref="D15:H15"/>
    <mergeCell ref="B17:D17"/>
    <mergeCell ref="E17:H17"/>
    <mergeCell ref="B18:D18"/>
    <mergeCell ref="E18:H18"/>
    <mergeCell ref="B23:D23"/>
    <mergeCell ref="E23:H23"/>
    <mergeCell ref="B24:D24"/>
    <mergeCell ref="E24:H24"/>
    <mergeCell ref="B19:D19"/>
    <mergeCell ref="E19:H19"/>
    <mergeCell ref="D20:H20"/>
    <mergeCell ref="B22:D22"/>
    <mergeCell ref="E22:H22"/>
    <mergeCell ref="E34:H34"/>
    <mergeCell ref="A26:H26"/>
    <mergeCell ref="D27:H27"/>
    <mergeCell ref="D28:H28"/>
    <mergeCell ref="E29:H29"/>
    <mergeCell ref="B30:D30"/>
    <mergeCell ref="E30:H30"/>
    <mergeCell ref="B31:D31"/>
    <mergeCell ref="E31:H31"/>
    <mergeCell ref="B32:D32"/>
    <mergeCell ref="E32:H32"/>
    <mergeCell ref="D33:H33"/>
    <mergeCell ref="E39:H39"/>
    <mergeCell ref="E40:H40"/>
    <mergeCell ref="E41:H41"/>
    <mergeCell ref="E42:H42"/>
    <mergeCell ref="B35:D35"/>
    <mergeCell ref="E35:H35"/>
    <mergeCell ref="B36:D36"/>
    <mergeCell ref="E36:H36"/>
    <mergeCell ref="B37:D37"/>
    <mergeCell ref="E37:H37"/>
    <mergeCell ref="A55:H55"/>
    <mergeCell ref="B47:D47"/>
    <mergeCell ref="E47:H47"/>
    <mergeCell ref="D48:H48"/>
    <mergeCell ref="E49:H49"/>
    <mergeCell ref="B50:D50"/>
    <mergeCell ref="E50:H50"/>
    <mergeCell ref="G1:H1"/>
    <mergeCell ref="G7:H7"/>
    <mergeCell ref="B51:D51"/>
    <mergeCell ref="E51:H51"/>
    <mergeCell ref="B52:D52"/>
    <mergeCell ref="E52:H52"/>
    <mergeCell ref="D43:H43"/>
    <mergeCell ref="E44:H44"/>
    <mergeCell ref="B45:D45"/>
    <mergeCell ref="E45:H45"/>
    <mergeCell ref="B46:D46"/>
    <mergeCell ref="E46:H46"/>
    <mergeCell ref="B40:D40"/>
    <mergeCell ref="B41:D41"/>
    <mergeCell ref="B42:D42"/>
    <mergeCell ref="D38:H38"/>
  </mergeCells>
  <pageMargins left="0.7" right="0.7" top="0.78740157499999996" bottom="0.78740157499999996" header="0.3" footer="0.3"/>
  <pageSetup paperSize="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355B3-FB5C-44E7-8DFC-3E10B6E9FB7F}">
  <sheetPr codeName="List9"/>
  <dimension ref="E1:F19"/>
  <sheetViews>
    <sheetView workbookViewId="0">
      <selection activeCell="F39" sqref="F39"/>
    </sheetView>
  </sheetViews>
  <sheetFormatPr defaultRowHeight="15" x14ac:dyDescent="0.25"/>
  <cols>
    <col min="5" max="5" width="35.7109375" customWidth="1"/>
    <col min="6" max="6" width="115.5703125" customWidth="1"/>
  </cols>
  <sheetData>
    <row r="1" spans="5:6" ht="21" x14ac:dyDescent="0.35">
      <c r="E1" s="303" t="s">
        <v>158</v>
      </c>
      <c r="F1" s="303" t="s">
        <v>159</v>
      </c>
    </row>
    <row r="2" spans="5:6" ht="20.100000000000001" customHeight="1" x14ac:dyDescent="0.25">
      <c r="E2" s="304">
        <v>70879940</v>
      </c>
      <c r="F2" s="305" t="s">
        <v>160</v>
      </c>
    </row>
    <row r="3" spans="5:6" ht="20.100000000000001" customHeight="1" x14ac:dyDescent="0.25">
      <c r="E3" s="304">
        <v>70876649</v>
      </c>
      <c r="F3" s="305" t="s">
        <v>161</v>
      </c>
    </row>
    <row r="4" spans="5:6" ht="20.100000000000001" customHeight="1" x14ac:dyDescent="0.25">
      <c r="E4" s="304">
        <v>47934409</v>
      </c>
      <c r="F4" s="305" t="s">
        <v>162</v>
      </c>
    </row>
    <row r="5" spans="5:6" ht="20.100000000000001" customHeight="1" x14ac:dyDescent="0.25">
      <c r="E5" s="304">
        <v>70877017</v>
      </c>
      <c r="F5" s="305" t="s">
        <v>163</v>
      </c>
    </row>
    <row r="6" spans="5:6" ht="20.100000000000001" customHeight="1" x14ac:dyDescent="0.25">
      <c r="E6" s="304">
        <v>47933810</v>
      </c>
      <c r="F6" s="305" t="s">
        <v>164</v>
      </c>
    </row>
    <row r="7" spans="5:6" ht="20.100000000000001" customHeight="1" x14ac:dyDescent="0.25">
      <c r="E7" s="304">
        <v>70876487</v>
      </c>
      <c r="F7" s="305" t="s">
        <v>165</v>
      </c>
    </row>
    <row r="8" spans="5:6" ht="20.100000000000001" customHeight="1" x14ac:dyDescent="0.25">
      <c r="E8" s="304">
        <v>70995532</v>
      </c>
      <c r="F8" s="305" t="s">
        <v>166</v>
      </c>
    </row>
    <row r="9" spans="5:6" ht="20.100000000000001" customHeight="1" x14ac:dyDescent="0.25">
      <c r="E9" s="304">
        <v>70995541</v>
      </c>
      <c r="F9" s="305" t="s">
        <v>167</v>
      </c>
    </row>
    <row r="10" spans="5:6" ht="20.100000000000001" customHeight="1" x14ac:dyDescent="0.25">
      <c r="E10" s="304">
        <v>70995567</v>
      </c>
      <c r="F10" s="305" t="s">
        <v>168</v>
      </c>
    </row>
    <row r="11" spans="5:6" ht="20.100000000000001" customHeight="1" x14ac:dyDescent="0.25">
      <c r="E11" s="304">
        <v>70995681</v>
      </c>
      <c r="F11" s="305" t="s">
        <v>169</v>
      </c>
    </row>
    <row r="12" spans="5:6" ht="20.100000000000001" customHeight="1" x14ac:dyDescent="0.25">
      <c r="E12" s="304">
        <v>70995591</v>
      </c>
      <c r="F12" s="305" t="s">
        <v>170</v>
      </c>
    </row>
    <row r="13" spans="5:6" ht="20.100000000000001" customHeight="1" x14ac:dyDescent="0.25">
      <c r="E13" s="304">
        <v>70995621</v>
      </c>
      <c r="F13" s="305" t="s">
        <v>171</v>
      </c>
    </row>
    <row r="14" spans="5:6" ht="20.100000000000001" customHeight="1" x14ac:dyDescent="0.25">
      <c r="E14" s="304">
        <v>70995672</v>
      </c>
      <c r="F14" s="305" t="s">
        <v>172</v>
      </c>
    </row>
    <row r="15" spans="5:6" ht="20.100000000000001" customHeight="1" x14ac:dyDescent="0.25">
      <c r="E15" s="304">
        <v>70995699</v>
      </c>
      <c r="F15" s="305" t="s">
        <v>173</v>
      </c>
    </row>
    <row r="16" spans="5:6" ht="20.100000000000001" customHeight="1" x14ac:dyDescent="0.25">
      <c r="E16" s="304">
        <v>71229949</v>
      </c>
      <c r="F16" s="305" t="s">
        <v>174</v>
      </c>
    </row>
    <row r="17" spans="5:6" ht="20.100000000000001" customHeight="1" x14ac:dyDescent="0.25">
      <c r="E17" s="304">
        <v>21551430</v>
      </c>
      <c r="F17" s="305" t="s">
        <v>175</v>
      </c>
    </row>
    <row r="18" spans="5:6" ht="20.100000000000001" customHeight="1" x14ac:dyDescent="0.25">
      <c r="E18" s="304">
        <v>70962642</v>
      </c>
      <c r="F18" s="305" t="s">
        <v>176</v>
      </c>
    </row>
    <row r="19" spans="5:6" ht="20.100000000000001" customHeight="1" x14ac:dyDescent="0.25">
      <c r="E19" s="306">
        <v>91120</v>
      </c>
      <c r="F19" s="305" t="s">
        <v>177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8</vt:i4>
      </vt:variant>
    </vt:vector>
  </HeadingPairs>
  <TitlesOfParts>
    <vt:vector size="16" baseType="lpstr">
      <vt:lpstr>1 přehled záv.ukazatelů</vt:lpstr>
      <vt:lpstr>2 DČ</vt:lpstr>
      <vt:lpstr>3 opravy a údržba</vt:lpstr>
      <vt:lpstr>4 fondy a BÚ</vt:lpstr>
      <vt:lpstr>5 pohledávky</vt:lpstr>
      <vt:lpstr>6 závazky</vt:lpstr>
      <vt:lpstr>7 HV</vt:lpstr>
      <vt:lpstr>8 kontroly</vt:lpstr>
      <vt:lpstr>'1 přehled záv.ukazatelů'!Oblast_tisku</vt:lpstr>
      <vt:lpstr>'2 DČ'!Oblast_tisku</vt:lpstr>
      <vt:lpstr>'3 opravy a údržba'!Oblast_tisku</vt:lpstr>
      <vt:lpstr>'4 fondy a BÚ'!Oblast_tisku</vt:lpstr>
      <vt:lpstr>'5 pohledávky'!Oblast_tisku</vt:lpstr>
      <vt:lpstr>'6 závazky'!Oblast_tisku</vt:lpstr>
      <vt:lpstr>'7 HV'!Oblast_tisku</vt:lpstr>
      <vt:lpstr>'8 kontroly'!Oblast_tisku</vt:lpstr>
    </vt:vector>
  </TitlesOfParts>
  <Company>MěÚ Kroměříž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MPindakova</dc:creator>
  <cp:lastModifiedBy>Marinčák Miroslav</cp:lastModifiedBy>
  <cp:lastPrinted>2024-02-14T12:05:21Z</cp:lastPrinted>
  <dcterms:created xsi:type="dcterms:W3CDTF">2013-12-17T12:50:10Z</dcterms:created>
  <dcterms:modified xsi:type="dcterms:W3CDTF">2025-01-03T10:37:02Z</dcterms:modified>
</cp:coreProperties>
</file>